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4.77.5\18 уоткисп\Казачинова\подбор\Социальные сети\Вакансии на сайт НОКа\2024\03\"/>
    </mc:Choice>
  </mc:AlternateContent>
  <bookViews>
    <workbookView xWindow="0" yWindow="0" windowWidth="38400" windowHeight="16800"/>
  </bookViews>
  <sheets>
    <sheet name="Вакансии 01.03.2024" sheetId="1" r:id="rId1"/>
  </sheets>
  <externalReferences>
    <externalReference r:id="rId2"/>
    <externalReference r:id="rId3"/>
    <externalReference r:id="rId4"/>
    <externalReference r:id="rId5"/>
  </externalReferences>
  <definedNames>
    <definedName name="_xlnm._FilterDatabase" localSheetId="0" hidden="1">'Вакансии 01.03.2024'!$A$6:$O$6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 l="1"/>
  <c r="G65" i="1"/>
  <c r="F63" i="1"/>
  <c r="F75" i="1" s="1"/>
  <c r="G54" i="1"/>
</calcChain>
</file>

<file path=xl/sharedStrings.xml><?xml version="1.0" encoding="utf-8"?>
<sst xmlns="http://schemas.openxmlformats.org/spreadsheetml/2006/main" count="707" uniqueCount="192">
  <si>
    <t>Сведения о наличии свободных рабочих мест (вакантных должностей)</t>
  </si>
  <si>
    <t>в ООО "Норильский обеспечивающий комплекс" на 01.03.2024 год</t>
  </si>
  <si>
    <t>№
п/п</t>
  </si>
  <si>
    <t>Наименование
подразделения</t>
  </si>
  <si>
    <t>Внутреннее
подразделение
(для всех), цех,
участок или отдел
(для РСС)</t>
  </si>
  <si>
    <t>Наименование
профессии
(специальности),
должности</t>
  </si>
  <si>
    <t>Квалифи-кация (тариф-ный разряд, оклад, класс, кат.)</t>
  </si>
  <si>
    <t>Необходимое количество работников</t>
  </si>
  <si>
    <t>Заработная плата (доход)</t>
  </si>
  <si>
    <t>Должностные обязанности
(расскажите о главных обязанностях и задачах сотрудника на этой должности – перечислите 5-7 важных пунктов)</t>
  </si>
  <si>
    <t>Требования к кандидату
(профессионально-квалификационные требования, образование, дополнительные навыки, опыт работы)</t>
  </si>
  <si>
    <t>Данные по вакансии</t>
  </si>
  <si>
    <t>Предоставление
дополнительных
социальных гарантий
работнику</t>
  </si>
  <si>
    <t>Контактная информация
(ФИО, телефон, адрес, проезд, приемные часы, email)</t>
  </si>
  <si>
    <t>всего</t>
  </si>
  <si>
    <t>график работы
(полный рабочий день, сменный график, гибкий график, вахтовый метод, ненормированный рабочий день, неполный рабочий день)</t>
  </si>
  <si>
    <t>тип занятости
(полная занятость, частичная занятость, временная, стажировка, сезонная, удаленная)</t>
  </si>
  <si>
    <t>Рабочие</t>
  </si>
  <si>
    <t>Завод строительных материалов</t>
  </si>
  <si>
    <t>Цех по производству сборного железобетона, бетонов и растворов/ Участок по производству железобетонных изделий, строительных смесей</t>
  </si>
  <si>
    <t>машинист крана (крановщик)</t>
  </si>
  <si>
    <t>управлять мостовыми кранами грузоподъёмностью свыше 10 т., оснащенными различными грузозахватными органами, при выполнении простых работ по погрузке, разгрузке, перегрузке и транспортировке сыпучих, штучных и других аналогичных грузов; управлять мостовыми кранами грузоподъемностью до 25 т., оснащенными различными грузозахватными органами, при выполнении работ средней сложности по погрузке, разгрузке, перегрузке и транспортировке грузов (длиной свыше 3 до 6 и), установке изделий, узлов и деталей на станок, перемещению подмостей и монтажных приспособлений и механизмов.</t>
  </si>
  <si>
    <t xml:space="preserve">наличие свидетельств, удостоверений по профессии, опыт работы </t>
  </si>
  <si>
    <t>сменный график</t>
  </si>
  <si>
    <t>полная занятость</t>
  </si>
  <si>
    <t>Рынок труда НПР, возможно привлечение из других регионов</t>
  </si>
  <si>
    <t>Шаханина Анжелика Александровна, 26-87-20, Переверзева Светлана Викторовна, 25-68-82, Цабут Ксения Александровна, 26-87-19, Территория ЗЖБИ, автобус №4 до конечной остановки "Стройкомплект", с 09-00 до 17-00, обед с 13-00 до 13-48</t>
  </si>
  <si>
    <t>Цех по производству сборного железобетона, бетонов и растворов/ Участок по производству железобетонных изделий, строительных смесей/ Бетоносмесительное отделение</t>
  </si>
  <si>
    <t>транспортерщик (шнековый конвейер)</t>
  </si>
  <si>
    <t>дополнительный отпуск за работу во вредных условиях труда 7  дней</t>
  </si>
  <si>
    <t>Рынок труда НПР, Возможно привлечение на первоначальное профессиональное обучение</t>
  </si>
  <si>
    <t>дозировщик материалов</t>
  </si>
  <si>
    <t>дополнительный отпуск за работу во вредных условиях труда 7 дней</t>
  </si>
  <si>
    <t>Цех по производству сборного железобетона, бетонов и растворов Участок по производству
железобетонных изделий, строительных смесей Отделение заготовки арматуры</t>
  </si>
  <si>
    <t>арматурщик</t>
  </si>
  <si>
    <t>правка и резка арматурной стали на правильно-отрезных станках, гнутье арматурной стали на гибочных станках, сборка пространственных каркасов для  железобетонных конструкций из готовых сеток и деталей, выверка установленных сеток и каркасов.</t>
  </si>
  <si>
    <t>полный рабочий день</t>
  </si>
  <si>
    <t>Цех по производству сборного железобетона, бетонов и растворов Участок по производству железобетонных изделий, строительных смесей Формовочное отделение</t>
  </si>
  <si>
    <t xml:space="preserve">Цех по производству сборного железобетона, бетонов и растворов Участок по производству железобетонных изделий, строительных смесей Отделение по производству пакетированных сухих смесей      </t>
  </si>
  <si>
    <t>укладчик-упаковщик</t>
  </si>
  <si>
    <t xml:space="preserve">выполнять фасовку, дозировку по заданной массе и маркировку готовой продукции или отдельных ее компонентов в тару-пакеты, пачки, мешки, на поддоны. Выполнять укладку вручную готовой продукции. Выполнять укладку грузоподъемными механизмами крупногабаритной или тяжелой готовой продукции. Выполнять упаковку готовой продукции согласно техническим условиям. Вести учет тары и готовой продукции.
</t>
  </si>
  <si>
    <t>временная</t>
  </si>
  <si>
    <t>оператор пульта управления</t>
  </si>
  <si>
    <t xml:space="preserve">сварщик арматурных сеток и каркасов </t>
  </si>
  <si>
    <t xml:space="preserve">устройство сварочных машин, основы технологии сварки и технические требования, виды и причины дефектов при изготовлении сеток и каркасов, правила чтения чертежей, приемы и способы строповки для перемещения изделий, действующие нормы выработки на основные виды работ, выполнять контактную сварку на одноточечной сварочной машине сложных арматурных сеток и каркасов из стержней различных диаметров с равным шагом, выполнять сварку сеток и каркасов на многоточечных сварочных машинах, выполнять контактную стыковую сварка арматурных стержней на машинах стыковой сварки мощностью до 75 кв, выполнять сварку сеток и каркасов на подвесных сварочных машинах, выполнять строповку и подачу бухт, арматурных стержней с помощью кранов.
</t>
  </si>
  <si>
    <t>формовщик железобетонных изделий и конструкций</t>
  </si>
  <si>
    <t xml:space="preserve">103 695  </t>
  </si>
  <si>
    <t>стропальщик</t>
  </si>
  <si>
    <t>строповка и увязка простых изделий, деталей и труб, строповка и увязка грузов средней сложности, длинномерных грузов, подмостей и других монтажных приспособлений, механизмов, а также других грузов массой свыше 5т. до 10т. для их подъёма, перемещения и укладки, строповка и увязка труб (длиною свыше 6м.), изделий, деталей и узлов, требующих особой осторожности, технологического оборудования и связанных с ним конструкций, машин и механизмов непосредственно при стапельной и секционной сборке, заплётка концов стропов, выбор стропов в соответствии с массой и родом грузов, съём труб со стеллажей, транспортировка их по цеху, укладка в специальные карманы при помощи мостового крана или кран-балки управляемой с пола.</t>
  </si>
  <si>
    <t xml:space="preserve">Цех по производству сборного железобетона, бетонов и растворов/ Электромеханослужба </t>
  </si>
  <si>
    <t>электрогазосварщик</t>
  </si>
  <si>
    <t>основные типы, конструктивные элементы и размеры сварных соединений, средней сложности конструкций, выполняемых сварочным аппаратом ручной дуговой сварки (далее – РД), сварочным аппаратом ручной дуговой сварки в среде аргона (далее – РАД), частично механизированной сваркой (наплавкой) плавлением и их обозначение на чертежах, Основные группы и марки материалов средней сложности конструкций, свариваемых РД, РАД и плазменной сварки (далее – П), свариваемых частично механизированной сваркой (наплавкой) плавлением, Правила подготовки кромок изделий под сварку, Правила технической эксплуатации электроустановок, Правила сборки элементов конструкции под сварку, Правила по охране труда, в том числе на рабочем месте, Правила эксплуатации газовых баллонов, Сварочные (наплавочные) материалы для РД, РАД и П средней сложности конструкций, Устройство сварочного и вспомогательного оборудования, назначение и условия работы контрольно-измерительных приборов, правила их эксплуатации и область применения, Устройство сварочного и вспомогательного оборудования для П, РАД, для частично механизированной сварки (наплавки) плавлением, назначение и условия работы контрольно-измерительных приборов, правила их эксплуатации и область применения. Основные типы и устройства для возбуждения и стабилизации сварочной дуги (сварочные осцилляторы), Специализированные функции (возможности) сварочного оборудования для РД, РАД и П, частично механизированной сварки (наплавки) плавлением, Виды и назначение сборочных, технологических приспособлений и оснастки, Способы устранения дефектов сварных швов, Нормы и правила пожарной безопасности при проведении сварочных работ, Технику и технологию РД, РАД, частично механизированной сварки (наплавки) плавлением для сварки простых деталей неответственных конструкций в нижнем, вертикальном и горизонтальном пространственном положении сварного шва Дуговая резка простых деталей.</t>
  </si>
  <si>
    <t>дополнительный отпуск за работу во вредных условиях труда 14 дней</t>
  </si>
  <si>
    <t>электромонтер по ремонту и обслуживанию электрооборудования</t>
  </si>
  <si>
    <t>разборка, капитальный ремонт, сборка, установка и центровка высоковольтных электрических машин и электроаппаратов различных типов и систем напряжением до 15 кВ; наладка схем и устранение дефектов в сложных устройствах средств защиты и приборах автоматики и телемеханики; демонтаж, ремонт, сборка механической и электрической частей электрических и электронных приборов всех систем и назначений; обслуживание силовых и осветительных установок с особо сложными схемами включения электрооборудования и схем машин и агрегатов, связанных в поточную линию, а также оборудования с автоматическим регулированием технологического процесса</t>
  </si>
  <si>
    <t xml:space="preserve">Цех по производству минераловатных изделий, электродов и профилированию металла/ Электромеханослужба </t>
  </si>
  <si>
    <t xml:space="preserve">слесарь по контрольно-измерительным приборам </t>
  </si>
  <si>
    <t>контрольно-измерительное сопровождение технологического оборудования</t>
  </si>
  <si>
    <t>обслуживание силовых агрегатов, машин и оборудования, замена ламп, демонтаж, монтаж, ревизия светильников потолочного освещения, разборка, капитальный ремонт, сборка, установка и центоровка электрических машин и электроаппаратов, наладка, ремонт и регулирование ответственных, экспериментальных схем технологического оборудования.</t>
  </si>
  <si>
    <t>ручная дуговая, плазменная и газовая сварка сложных и ответственных аппаратов, деталей, узлов, конструкций и трубопроводов из различных сталей, чугуна, цветных металлов и сплавов, предназначенных для работы под динамическими и вибрационными нагрузками и под давлением; ручную дуговую и плазменную сварку ответственных сложных строительных технологических конструкций, кислородная прямолинейная и горизонтальная резка особо сложных деталей из различных сталей, цветных металлов и сплавов, сварка ответственных конструкций в блочном исполнении во всех пространственных положениях сварного шва, сварка и наплавка трещин и раковин в тонкостенных изделиях и в изделиях с труднодоступными для сварки местами, ручное электродуговое воздушное строгание особо сложных и ответственных деталей из различных сталей, чугуна, цветных металлов и сплавов в различных положениях, термообработка газовой горелкой сварных стыков после сварки, чтение чертежей особо сложных сварных пространственных металлоконструкций.</t>
  </si>
  <si>
    <t xml:space="preserve">слесарь-ремонтник </t>
  </si>
  <si>
    <t>выполнять разборку, ремонт, сборку и испытание особо сложного оборудования и механизмов оборудования, агрегатов и машин; слесарная обработка деталей по 6 - 7 квалитетам (1 – 2 – м класса точности); изготовление сложных приспособлений для ремонта и монтажа; выявление и устранение дефектов во время эксплуатации оборудования и при проверке в процессе ремонта; выполнение такелажных работ при перемещении грузов с помощью подъемных сооружений управляемых с пола.</t>
  </si>
  <si>
    <t>слесарь по эксплуатации и ремонту газового оборудования</t>
  </si>
  <si>
    <t>проведение визуального осмотра технических устройств на выявление внешних дефектов и их устранение (при возможности), проверка  соответствия  комплектности  технических устройств эксплуатационной документации изготовителя, очистка, смазка, притирка технических устройств, проверка состояния окраски и креплений газопроводов в составе сети газопотребления жилых и общественных зданий, визуальная проверка наличия и состояния защитных футляров в местах прокладки газопроводов через наружные и внутренние конструкции жилых и общественных зданий, выявление  нарушений  прокладки  газопроводов  в составе сети газопотребления, проверка герметичности соединений и отключающих технических устройств (приборный метод, обмыливание, опрессовка воздухом) на газопроводах в составе сети газопотребления, устранение утечек газа на газопроводах в составе сети газопотребления, разборка (сборка) и смазка отключающих технических устройств на газопроводах в составе сети газопотребления жилых и общественных зданий, визуальная проверка наличия свободного доступа, целостности и соответствия нормативным требованиям газопроводов; проверка давления газа перед газоиспользующим оборудованием, при всех работающих горелках и после прекращения подачи газа; проверка наличия тяги в дымовых и вентиляционных каналах, состояния соединительных труб с дымовым каналом при выполнении технического обслуживания газопроводов в составе сети газопотребления и технических устройств на них.</t>
  </si>
  <si>
    <t>Цех по производству минераловатных
изделий, электродов и профилированию металла Участок по
производству теплоизоляционных и строительных материалов Фенольное отделение</t>
  </si>
  <si>
    <t>ведение процесса составления смеси и дозирования твердых, жидких и газообразных веществ в реакционные аппараты с помощью различных дозаторов (весовых, объемных, скоростных, дросселирующих и др.) в соответствии с заданным соотношением компонентов, корректировка состава смеси при изменении качества (влажности, содержания основного вещества, присутствия примесей и др.), перемешивание компонентов. Отбор проб, проведение анализов, систематический контроль количества и качества смеси по показаниям контрольно – измерительных приборов и результатом анализов, расчет необходимого количества подаваемых в реакционные аппараты компонентов, обслуживание бункеров, автоматических весов различных конструкций и другого оборудования.</t>
  </si>
  <si>
    <t>Цех по производству минераловатных изделий, электродов и профилированию металла Деревообрабатывающие отделение</t>
  </si>
  <si>
    <t xml:space="preserve">столяр </t>
  </si>
  <si>
    <t>выполнение комплекса работ по изготовлению столярных изделий конструкции по чертежам и эскизам; зачистка, подгонка и крапление деталей на шурупах, гвоздях в готовое изделие; подгонка и навеска дверей в неотделанных изделиях; ремонт и реставрация собранных столярных изделий; чтение и работа с чертежами; сборка сложных изделий с подгонкой, креплением фурнитуры вручную и с применением всех механизмов и приспособлений; наладка оборудования.</t>
  </si>
  <si>
    <t>дополнительный отпуск за работу во вредных условиях труда 7 дней, молоко</t>
  </si>
  <si>
    <t>Цех по производству минераловатных
изделий, электродов и профилированию металла Участок по
производству теплоизоляционных и строительных материалов Отделение
по производству минераловатных изделий</t>
  </si>
  <si>
    <t>шихтовар</t>
  </si>
  <si>
    <t>ведение процесса получения расплава в ванных и других печах при производстве минеральной ваты из минерального сырья, отходов производства цемента и других строительных материалов, управление загрузкой минерального сырья, обеспечение стабильного состава расплава и его температуры, регулирование работы печей, копильников, фидеров, регенераторов, вентиляторов, дымовоздушных клапанов, форсунок, горелок. Наблюдение за показаниями контрольно – измерительных приборов, охлаждением печей и фидеров, уровнем расплава, его равномерным поступлением на узел волокнообразования, температурой и вязкостью расплава, дутьем, состоянием печи, контроль, регулировка давления подачи оборотного, пожарно – хозяйственного, технического водоснабжения для газоэлектрической плавильной печи, обслуживание газораспределительных установок, узлов перекидки при работе на жидком топливе.</t>
  </si>
  <si>
    <t>шихтовщик</t>
  </si>
  <si>
    <t>составление и дозировка рабочей шихты (колош) в производстве минеральной ваты и изделий из нее для вагранок и ванных печей, загрузка шихты в вагранки, печи в соответствии с графиком и технологическим процессом, ежесменное снятие остатков инертных материалов в бункерах в соответствии с утвержденными тарировочными таблицами на печные и сырьевые бункера участка. Данные фиксировать в «Журнал учета остатков сырья и расход шихтового состава», управление загрузочными устройствами, наблюдение за сходом калош и уровнем шихты в вагранке, печи, устранение неисправностей в работе механизмов трактов обратных и сырьевых материалов.</t>
  </si>
  <si>
    <t>оператор установки волокнообразования</t>
  </si>
  <si>
    <t>ведение процесса получения волокна минеральной ваты на многовалковых центрифугах и фильерно – дутьевых установках, подготовка установки волокнообразования, транспортера для удаления отходов, подготовка фильерных питателей к работе, пробивка леток, удаление насыпей в летках и отходах. подготовка материалов для смены леток, футеровки, пуск и остановка установок, камер волокноосаждения, механизмов для удаления отходов, пуск, управление, остановка центрифуг, вентиляторов отдува и другого оборудования, регулирование подачи струи расплава, охлаждения валков, полых валов, нагрева питателей, равномерности ковра, подачи связки и обеспыливателя, остановка и установка центрифуг. устранение неисправностей в работе оборудования.</t>
  </si>
  <si>
    <t>Цех по производству минераловатных
изделий, электродов и профилированию металла Участок по
производству теплоизоляционных и строительных материалов Отделение по производству электродов и профилированию металла</t>
  </si>
  <si>
    <t xml:space="preserve">вальцовщик профилегибочного агрегата </t>
  </si>
  <si>
    <t>ведение технологического процесса профилирования металла разных марок и профилей на всех клетях непрерывного многоклетьевого профилегибочного агрегата, регулирование скоростей профилирования металла, наблюдение за нагрузкой на двигатели главного привода, работой правильной машины, летучих ножниц, всей системы передаточных устройств, наблюдение за сушкой, смазкой и упаковкой профилированного металла, руководство наладкой агрегатами, перевалка рабочих валков и направляющих роликов, наладка правильной машины, летучих ножниц, механизма набора рядов, подача рулонов к стану, наблюдение за движением рулонов на разматывателе и подача конца рулона в направляющий транспортер, упаковка готовой продукции и подача на отгрузку в склад.</t>
  </si>
  <si>
    <t>Цех по производству минераловатных изделий, электродов и профилированию металла/Участок по производству теплоизоляционных и строительных материалов/Отделение по производству электродов и профилированию металла</t>
  </si>
  <si>
    <t xml:space="preserve">машинист крана (крановщик) </t>
  </si>
  <si>
    <t>слесарь по сборке металлоконструкций</t>
  </si>
  <si>
    <t>Цех остеклования труб, производства пенополиуретана и изделий из пенополиуретана/ Электромеханослужба</t>
  </si>
  <si>
    <t>слесарь-ремонтник</t>
  </si>
  <si>
    <t>ремонт, монтаж, демонтаж, испытание и регулирование сложного крупногабаритного оборудования, агрегатов и машин, выявление и устранение дефектов во время эксплуатации оборудования и при проверке в процессе ремонта, проверка на точность и испытание под нагрузкой отремонтированного оборудования.</t>
  </si>
  <si>
    <t>разборка, капитальный ремонт, сборка, установка и центровка высоковольтных электрических машин и электроаппаратов различных типов и систем с напряжением до 15 кВт, наладка схем и устранение дефектов в сложных устройствах средств защиты и приборах автоматики и телемеханики, обслуживание силовых и осветительных установок с особо сложными схемами включения электрооборудования и схем машин и агрегатов, связанных в поточную линию, а также оборудования с автоматическим регулированием технологического процесса, монтаж и ремонт кабельных сетей напряжением свыше 35 кВ, с монтажом вводных устройств и соединительных муфт, ремонт, монтаж, установка и наладка ртутных выпрямителей и высокочастотных установок мощностью свыше 1000 кВт.</t>
  </si>
  <si>
    <t>Лаборатория по контролю производства железобетонных изделий, строительных смесей и металлоконструкций</t>
  </si>
  <si>
    <t>контролер строительных изделий и материалов</t>
  </si>
  <si>
    <t>Цементный завод</t>
  </si>
  <si>
    <t>Цех производства и помола цемента и извести Отделение по производству и помолу цемента Бригада №2 (Сквозная комплексная бригада по производству и помолу цемента) Комплексные звенья по отгрузке цемента</t>
  </si>
  <si>
    <t>насыпщик цемента</t>
  </si>
  <si>
    <t>обслуживание цементных силосов, узлов разгрузки цемента из силосов и узлов загрузки цемента в автотранспорт, включая вспомогательное оборудование и трубопроводы подачи воздуха и цемента), проверка технического состояния оборудования (цементные силосы, система цементопроводов, линии подачи сжатого воздуха, загрузочные головки (телескопы), узлы разгрузки цементных силосов, включая грохот), выполнение технического обслуживания и ремонта узлов разгрузки силосов, установок для загрузки цемента, вспомогательного оборудования, телескопов, контроль за полным и равномерным наполнением автоцементовозов и иной тары, закрытие и открытие люков цементовозов, крышек контейнеров, учет отгруженного цемента путем контрольных замеров.</t>
  </si>
  <si>
    <t>дополнительный отпуск за работу во вредных условиях труда 14 дней, молоко</t>
  </si>
  <si>
    <t>Цех производства и помола цемента и извести/ Отделение по производству и помолу цемента/ Бригада №2 (Сквозная комплексная бригада по производству и помолу цемента)/ Комплексные звенья по подаче сырья</t>
  </si>
  <si>
    <t>дробильщик</t>
  </si>
  <si>
    <t>обслуживание молотковых и роторных дробилок, обеспечение равномерной и непрерывной подачи в дробилку измельчаемого материала, не допуская попадания в неё кусков, размер которых превышает установленные нормы, удаление из дробилок, питателей и конвейеров негабаритных кусков материала и посторонних предметов, устранение забутовок сырьевых материалов в бункерах, пересыпных течках, отбор пробы сырьевых материалов, прием и входной контроль поступающих сырьевых материалов.</t>
  </si>
  <si>
    <t>Цех производства и помола цемента и извести Отделение по производству и помолу цемента Бригада №2 (Сквозная комплексная бригада по производству и помолу цемента) Комплексные звенья по подаче сырья</t>
  </si>
  <si>
    <t>транспортерщик</t>
  </si>
  <si>
    <t>производить замеры остатков цемента в силосах и расходных бункерах в начале и в конце смены; производить загрузку цемента из цементовозов по трубопроводу в силоса и расходные бункера; обеспечивать своевременную подачу инертных материалов,  растворов, не нарушая технологического процесса; производить обслуживание ленточных конвейеров, питателей, бетоновозных тележек, перегрузочных устройств; выполнять очистку от бетона роликов, столов, фартуков, лотков, стволов, подтележечных путей, уборка кабельного лотка; проверять надежность работы аппаратов и установок обеспечения производственной и экологической безопасности.</t>
  </si>
  <si>
    <t>Цех производства и помола цемента и извести Отделение по производству и помолу цемента Бригада №2 (Сквозная комплексная бригада по производству и помолу цемента) Комплексные звенья по помолу цемента</t>
  </si>
  <si>
    <t>Цех производства и помола цемента и извести Специализированная бригада №4 по обслуживанию электрооборудования</t>
  </si>
  <si>
    <t>Цех обжига клинкера в производстве цемента/ Бригада №3 (Сквозная комплексная бригада обжига клинкера в производстве цемента)/ Комплексные звенья по приготовлению шлама</t>
  </si>
  <si>
    <t xml:space="preserve">машинист насосных установок </t>
  </si>
  <si>
    <t xml:space="preserve">Выполнять весь состав работ согласно Единого тарифно-квалификационного справочника работ и профессий рабочих (далее - ЕТКС), выпуск № 42 для машиниста насосных установок 3 разряда. Эксплуатировать насосные установки №№ 84, 85, 86, 87, 88, 89, 90, 100 запорную арматуру (задвижки), тепловые завесы №№ 5, 6, 7, ВО-2. Обеспечивать заданное давление шлама для питания вращающейся печи. Обеспечивать своевременный слив, корректировку и перелив шлама. Контролировать целостность герметизации оборудования и шламопроводов.
</t>
  </si>
  <si>
    <t>Цементный завод Участок по эксплуатации грузоподъемных кранов и
обслуживанию обеспыливающего оборудования в производстве цемента
Бригада №7 (Бригада по эксплуатации грузоподъемных кранов в
производстве цемента)</t>
  </si>
  <si>
    <t>Цементный завод Участок по эксплуатации грузоподъемных кранов и
обслуживанию обеспыливающего оборудования в производстве цемента
Бригада №7 (Бригада по эксплуатации грузоподъемных кранов в
производстве цемента) Звено на погрузо-разгрузочных работах в
производстве извести</t>
  </si>
  <si>
    <t>управление мостовым краном грузоподъёмностью 5 т и 10 т., оснащенными различными грузозахватными приспособлениями, при выполнении сложных работ по погрузке, разгрузке, перегрузке и транспортировке длинномерных грузов (длиной свыше 6 м) и других аналогичных грузов, требующих повышенной осторожности, а также при выполнении работ по монтажу технологического оборудования и связанных с ним конструкций, агрегатов, узлов, машин, при выполнении монтажных и ремонтных работ.</t>
  </si>
  <si>
    <t xml:space="preserve">Лаборатория по контролю производства цемента </t>
  </si>
  <si>
    <t>лаборант химического анализа</t>
  </si>
  <si>
    <t>осуществляет: отбор  и подготовку проб сырьевых материалов и цемента, извести, шлама, шихты для испытаний и химического анализа; технологический контроль показателей производства цемента, шлама, клинкера и извести; учет наличия в силосах готовой продукции по партиям и контроль отгрузки; учет наличия извести в бункерах, отгрузки и выпуска по партиям на основе оперативных данных; обработку и обобщение результатов проведенных испытаний, с регистрацией в журналах установленной формы; выполнение расчетов по определению показателей качества сырья, полуфабрикатов и готовой продукции.</t>
  </si>
  <si>
    <t>Рудник "Мокулаевский"</t>
  </si>
  <si>
    <t>Горный участок</t>
  </si>
  <si>
    <t xml:space="preserve">горнорабочий </t>
  </si>
  <si>
    <t>осуществляет оперативный учет транспортированной горной массы из карьера. Производит доставку, установку, содержание дорожных знаков в карьере. Выполняет вспомогательные работы по монтажу, восстановлению водоотлива, очистных сооружений, изготовлению дорожных знаков. Ведёт наблюдение за состоянием параметров бровки (предохранительного вала) в карьере. Ограждает сигналами (знаками, аншлагами, ограждениями) опасные места и зоны потенциальных опасностей. Очищает от льда и снега вход в балок-бытовку и содержит помещение балка-бытовки в надлежащем состоянии (уборка помещений). При помощи знаковой сигнализации осуществляет контроль работы дорожно-строительной техники. Осуществляет складирование и хранение инструментов, материалов и запасов, уборку отходов и пригодных к использованию материалов и оборудования с мест работы после завершения работ.</t>
  </si>
  <si>
    <t>начальное профессиональное образование по программам профессиональной подготовки рабочих по профессии.</t>
  </si>
  <si>
    <t>Казачинова Лилия Рустамовна; 25-35-72;  KazachinovaLR@nornik.ru; Постникова Марина Леонидовна; 26-40-64; PostnikovaML@nornik.ru; Норильск, Талнахская 83 А; 14:00-17:00;</t>
  </si>
  <si>
    <t>Электромеханический участок</t>
  </si>
  <si>
    <t>обслуживание насосов и насосных установок, пуск и остановка двигателей насосов, поддержание заданных давлений перекачиваемых жидкостей, контроль бесперебойной работы насосов, двигателей и арматуры обслуживаемого участка трубопроводов, определение и устранение неполадок обслуживаемого оборудования. Монтаж, демонтаж водоотливного трубопровода.</t>
  </si>
  <si>
    <t>наличие удостоверения по профессии</t>
  </si>
  <si>
    <t xml:space="preserve">обслуживание насосов и насосных установок, пуск и остановка двигателей насосов, поддержание заданных давлений перекачиваемых жидкостей, контроль бесперебойной работы насосов, двигателей и арматуры обслуживаемого участка трубопроводов, определение и устранение неполадок обслуживаемого оборудования. Монтаж, демонтаж водоотливного трубопровода. Обслуживание трансформаторных подстанций. Определение и устранение неисправностей в работе насосного оборудования, в том числе в электродвигателях и электрических схемах технологического оборудования. Обслуживание силовых и осветительных электроустановок свыше 1000 в. Выполнение электротехнических работ средней сложности. Регулирование нагрузки электрооборудования участка (подстанции). Составление дефектных ведомостей на ремонт. </t>
  </si>
  <si>
    <t>электрослесарь по обслуживанию и ремонту оборудования</t>
  </si>
  <si>
    <t xml:space="preserve">монтаж, демонтаж, ремонт, опробование и техническое обслуживание электрической части машин, узлов и механизмов средней сложности, оборудования высоковольтных подстанций. Заземление и зануление электросиловых установок. Проверка изоляции электрооборудования и сушка высоковольтных двигателей и трансформаторов. Ремонт, разделка и вулканизация высоковольтных гибких кабелей и конвейерных лент. Ремонт освещения с групповыми прожекторами. Замена соединительных муфт. Осмотр и ремонт электротехнического оборудования автоматизированных ламповых. Наблюдение, контроль работы распределительных устройств, электродвигателей, трансформаторов, генераторов, тормозных электромагнитов. Техническое обслуживание преобразовательных установок, подстанций, средств сигнализации, централизации, блокировки и автоматической светофорной блокировки рельсового транспорта. Испытание средств электрической защиты при напряжении до 1000 В. Испытание отремонтированных электрических машин, аппаратов и приборов.   Электродвигатели высоковольтные - разборка, сборка, замена подшипников, щеткодержателей, щеток, ремонт коллекторов, устранение повреждений обмоток. Экскаваторы - монтаж, демонтаж, ремонт электрооборудования. Трансформаторы и распределительные устройства - ревизия. </t>
  </si>
  <si>
    <t>монтаж, демонтаж, заземление, ремонт, опробование и техническое обслуживание электрической части простых машин, узлов и механизмов, средств сигнализации и освещения, распределительных, абонентских кабельных и телефонных сетей. Ремонт и монтаж воздушных линий электропередачи, установка грозозащиты. Передвижка опор линий электропередачи. Замена и подключение контрольно-измерительных приборов: амперметров, вольтметров, манометров. Замер силы тока, напряжения в цепях переменного и постоянного тока низкого напряжения. Устройство заземляющих контуров. Вулканизация гибких кабелей, нанесение надписей. Зарядка аккумуляторных батарей, доливка и замена электролита. Навеска сигнальных устройств, смена электроламп, электрических патронов. Осмотр и ремонт электротехнического оборудования неавтоматизированных ламповых. Осмотр и текущий ремонт электродвигателей переменного тока низкого напряжения.</t>
  </si>
  <si>
    <t>электромонтер по ремонту воздушных линий электропередач</t>
  </si>
  <si>
    <t>выполнение верховых ремонтных работ на отключенных линиях электропередачи напряжением до 35 кВ и низовых работ на линиях электропередачи любых напряжений. Верховой осмотр линий электропередачи до 110 кВ под напряжением. Ремонт деревянных опор с выправкой и заменой деталей, проверка на загнивание элементов опор под напряжением. Окраска металлических опор на высоте, ремонт фундаментов, механическая очистка проводов и тросов от гололеда. Сращивание проводов и тросов. Сборка изоляторов в гирлянды. Установка и смена трубчатых разрядников на линиях электропередачи до 110 кВ. Такелажные работы по перемещению грузов при помощи простых средств механизации</t>
  </si>
  <si>
    <t>характеристика работ. Ремонт, монтаж, демонтаж и техническое обслуживание линий электропередачи напряжением 35 - 110 кВ, средств изоляции и грозозащиты с применением средств механизации. Техническое обслуживание ЛЭП всех напряжений, ответвлений к помещениям, перемычек, заземляющих спусков, контуров заземлений. Оформление результатов обследования и составление технической документации. Подготовка рабочих мест и допуск бригады к работе на ЛЭП напряжением 35 - 110 кВ. Верховые проверки высоковольтных линий электропередачи с выемкой проводов и тросов из зажимов с детальной проверкой подвесной и оттяжной арматуры. Проверка ржавления металлических опор и металлических траверс железобетонных опор. Проверка состояния механизмов и защитных средств при выполнении работ на высоте и под напряжением. Очистка и окраска металлических опор под напряжением в сложных условиях вручную и при помощи механизмов. Руководство простейшими работами на высоковольтных линиях напряжением до 35 кВ. Такелажные работы с грузами при помощи грузоподъемных механизмов и специальных приспособлений.</t>
  </si>
  <si>
    <t>Рудник "Кайерканский"</t>
  </si>
  <si>
    <t>Шахта "Ангидрит"</t>
  </si>
  <si>
    <t>обслуживание насосов и насосных установок; запуск и остановка насосов, поддержание заданных параметров давления перекачиваемых жидкостей, контроль бесперебойной работы насосов и запорной арматуры обслуживаемого участка трубопроводов; ведение технического учета и отчетности о работе насосных установок, определение и устранение неисправностей в работе насосного оборудования, в том числе электродвигателях и электрических схемах, и осветительных сетях технологического оборудования.</t>
  </si>
  <si>
    <t>дополнительный отпуск за работу во вредных условиях труда</t>
  </si>
  <si>
    <t>Рынок труда НПР</t>
  </si>
  <si>
    <t>Иванова Юлия Евгеньевна, 26-17-00; Лобусова Елена Викторовна, 26-16-99; г. Норильск, район Кайеркан, ОРП, ул. Первомайская, д. 48. каб. № 215,  с 09-00 до 17-00, обед с 12-00 до 13-00; проезд авт. № 31</t>
  </si>
  <si>
    <t>электрослесарь дежурный и по ремонту оборудования</t>
  </si>
  <si>
    <t>монтаж, демонтаж, ремонт, наладка, опробование, сдача в эксплуатацию и техническое обслуживание аппаратуры и оборудования с элементами электронной (полупроводниковой) техники, высоковольтных и низковольтных подстанций, в комплектных высоковольтных распределительных устройствах типа КРУВ, КРУН и аналогичных, нестационарных насосных установок и стационарных водоотливных установок, оборудования высоковольтных подстанций, вентиляторов местного проветривания, преобразовательных подстанций, зарядных устройств, средств сигнализации и освещения, распределительных шкафов и коробок, проходных муфт, низковольтных кабельных сетей, местных заземлений электроаппаратов и установок</t>
  </si>
  <si>
    <t>ИТОГО по ООО "Норильский обеспечивающий комплекс" (рабочие)</t>
  </si>
  <si>
    <t>РСС</t>
  </si>
  <si>
    <t>Аппарат управления</t>
  </si>
  <si>
    <t>Маркшейдерский отдел</t>
  </si>
  <si>
    <t>маркшейдер участковый на подземных работах</t>
  </si>
  <si>
    <t>Цех по производству сборного железобетона, бетонов и растворов Участок по производству железобетонных изделий, строительных смесей</t>
  </si>
  <si>
    <t>начальник смены</t>
  </si>
  <si>
    <t>среднее профессиональное образование и стаж работы по специальности не менее одного года на инженерно-технической должности.</t>
  </si>
  <si>
    <t>электромеханик</t>
  </si>
  <si>
    <t>организовывать работу ЭМС, в начале смены выдавать ремонтному персоналу задание в журнале выдачи сменных заданий под роспись, в течение смены контролировать и в конце смены принимать выполненные работы; обеспечивать и организовывать работы по обслуживанию и ремонту оборудования, оперативно организовывать устранение причин поломок оборудования силами ЭМС и подрядными организациями, осуществлять контроль за качеством монтажных и ремонтных работ на энергооборудовании; для обеспечения безаварийной работы Завода и Общества, и своевременного устранения причин поломок оборудования, располагать неснижаемым аварийным запасом расходно–технических материалов и запасных частей в наличии или на складе.</t>
  </si>
  <si>
    <t xml:space="preserve">высшее профессиональное (техническое) образование или среднее профессиональное и стаж работы не менее трех лет
</t>
  </si>
  <si>
    <t>Комплекс производственно-хозяйственного обеспечения</t>
  </si>
  <si>
    <t>начальник комплекса</t>
  </si>
  <si>
    <t>организация и контроль производственно-хозяйственной деятельности Завода. 
анализ и контроль бюджета предприятия по направлению функционального центра ответственности. работа с подрядными организациями. Работа с первично-учетными документами в системе БАР ERP (МЕРЗОО). закуп материально-технических ресурсов для нужд предприятия.  Учет денежных средств по статьям бюджета предприятия и составление авансовых отчетов. Составление спецификаций, консолидация информации по сдаче металлолома предприятия. Разработка и выполнение Планов мероприятий Завода. 
проведение совещаний, составление протокола. исполнение контрольных поручений руководителя подразделения и внесения информации в КАСУД.издание организационнораспорядительных документов на предприятии и загрузка их в КАСУД. 
контроль проведения годовых, внеплановых инвентаризаций предприятия, с составлением протокола и предоставлением его в Центральную инвентаризационную комиссию. 
организация и проведение праздничных мероприятий. ведение работы по вовлеченности персонала в корпоративную деятельность предприятия.</t>
  </si>
  <si>
    <t>высшее профессиональное (техническое или экономическое) образование, стаж работы в руководящей должности не менее пяти лет</t>
  </si>
  <si>
    <t xml:space="preserve">Комплекс производственно-хозяйственного обеспечения Отдел материально-технического снабжения    </t>
  </si>
  <si>
    <t>начальник отдела</t>
  </si>
  <si>
    <t xml:space="preserve">высшее профессиональное (техническое) образование, стаж работы по специальности не менее двух лет или среднее профессиональное и стаж работы не менее трех лет;
</t>
  </si>
  <si>
    <t>Отдел главного механика</t>
  </si>
  <si>
    <t>высшее профессиональное (техническое) образование или среднее профессиональное (техническое) образование и опыт работы на инженерно-технических должностях по направлению пыле-вентиляционные системы не менее двух лет.</t>
  </si>
  <si>
    <t>Цех обжига клинкера в производстве цемента</t>
  </si>
  <si>
    <t>энергетик</t>
  </si>
  <si>
    <t>организовывать работу, в начале смены выдавать ремонтному персоналу задание в журнале выдачи сменных заданий под роспись, в течение смены контролировать и в конце смены принимать выполненные работы; разрабатывать и внедрять мероприятия по экономии энергоресурсов, снижению норм расхода энергоресурсов на единицу продукции; осуществлять расчетный и технический учет электроэнергии, теплоэнергии, воды, составлять дефектные ведомости на капитальные ремонты электрооборудования, тепловодоснабжения; составлять схемы электрических сетей, тепловых сетей, водопотребления, пароснабжения, канализационных систем.</t>
  </si>
  <si>
    <t>высшее профессиональное (техническое) образование  , стаж работы по специальности не менее двух лет или среднее профессиональное и стаж работы не менее трех лет</t>
  </si>
  <si>
    <t>Персонал при управлении</t>
  </si>
  <si>
    <t>ведущий специалист</t>
  </si>
  <si>
    <t>разработка проектной, технической, рабочей документации в соответствии с федеральными нормами и правилами, техническими условиями, утверждёнными планами и графиками производства и другим действующими нормативными документами для функционирования рудника и безопасного ведения горных работ. Координация подготовки специалистов технических служб для участия во внешних и внутренних процедурах разработки и согласования предлагаемых организационных, технических и технологических решений. Мониторинг карьера, новой техники, продукции и материалов, применяемых в производстве. Анализ выполнения рудником месячных, квартальных и годовых планов развития и направлений горных работ. Участие в контроле выполнения принятых технических решений и программ в разработке, строительстве и производстве карьера. Проверка и согласование рабочей документации подрядных организаций по направлениям на производство работ: технологические паспорта, инструкции, паспортов ведения горных работ. Осуществляет разработку и участие в контроле выполнения корректирующих действий в соответствии с ранее принятыми основными техническими решениями для устранения выявленных несоответствий, отклонений или несогласованных технических решений на местах. Разрабатывает и внедряет новые технические и технологические решения, изучает и внедряет передовой опыт в области горного дела. Предоставляет необходимые документы на получение лицензии, свидетельства на эксплуатацию опасного производственного объекта в Государственном реестре опасных производственных объектов, а также на страхование ответственности за причинение вреда при эксплуатации опасного производственного объекта.</t>
  </si>
  <si>
    <t xml:space="preserve">высшее горнотехническое образование, опыт работы в горнодобывающей промышленности не менее 3-х лет. </t>
  </si>
  <si>
    <t>осуществляет ремонт, обслуживание оборудования карьера (насосная, очистные, балок-бытовка, подстанция). Осуществляет наблюдение и контроль за состоянием электрооборудования. Обеспечивает исправное состояние, безаварийную и надежную работу обслуживаемых устройств и оборудования, правильную их эксплуатацию, своевременный качественный ремонт и модернизацию в соответствии с инструкциями по техническому обслуживанию, утвержденными чертежами и схемами, действующими техническими условиями и нормами. Изучает условия работы устройств, выявляет причины преждевременного износа, принимает меры по их предупреждению и устранению. Принимает участие в ликвидации неисправностей в работе устройств, их ремонте, монтаже и регулировке, электротехнических измерениях и испытаниях.   Осваивает и внедряет прогрессивные методы технического обслуживания, ремонта, монтажа и других работ по закрепленному типу устройств. Принимает участие в разработке мероприятий по повышению надежности, качества работы закрепленных технических средств, в освоении и модернизации действующих устройств. Участвует в составлении заявок на материалы, запасные части, инструмент и обеспечивает их экономное и рациональное расходование.  Принимает участие в расследовании причин повреждений оборудования и разработке мероприятий по предупреждению аварий и производственного травматизма.</t>
  </si>
  <si>
    <t xml:space="preserve">высшее профессиональное горный инженер (Квалификация - горный электромеханик) образование и стаж работы по специальности на инженерно - технических должностях не менее 1 года или среднее профессиональное техническое- горное (Квалификация – горный техник-электромеханик) образование и стаж работы по специальности на инженерно - технических должностях не менее 3 лет. </t>
  </si>
  <si>
    <t>ИТОГО по ООО "Норильский обеспечивающий комплекс" (РСС):</t>
  </si>
  <si>
    <t>ИТОГО по ООО "Норильский обеспечивающий комплекс" (рабочие + РСС)</t>
  </si>
  <si>
    <t>И.о заместителя Генерального директора по персоналу</t>
  </si>
  <si>
    <t>и социальной политике</t>
  </si>
  <si>
    <t>Постникова М.Л.</t>
  </si>
  <si>
    <t>+7(3919)26-40-64</t>
  </si>
  <si>
    <t>E-mail рекрутера</t>
  </si>
  <si>
    <t>ShakhaninaAA@nornik.ru</t>
  </si>
  <si>
    <t>Электромеханический
 участок</t>
  </si>
  <si>
    <t>главный специалист</t>
  </si>
  <si>
    <t>Дополнительные сведения по вакансии
(возможность первоначального профессионального обучения, возможность привлечение на выполнение работ вахтовым методом, возможность привлечения из других регионов РФ)</t>
  </si>
  <si>
    <t>производить замеры остатков цемента в силосах и расходных бункерах в начале и в конце смены. Производить загрузку цемента из цементовозов по трубопроводу в силоса и расходные бункера. Обеспечивать своевременную подачу инертных материалов, бетонов, растворов, не нарушая технологического процесса. Производить обслуживание ленточных конвейеров, питателей, бетоновозных тележек, перегрузочных устройств. Производить обслуживание винтовых конвейеров, элеватора, камерных насосов, трубопроводов подачи цемента. Выполнять очистку от бетона роликов, столов, фартуков, лотков, стволов, подтележечных путей, уборка кабельного лотка. Проверять надежность работы аппаратов и установок обеспечения производственной и экологической безопасности.</t>
  </si>
  <si>
    <t>производить загрузку цемента из цементовозов по трубопроводу в силоса и расходные бункера. Обеспечивать своевременную подачу инертных материалов, бетонов, растворов, не нарушая технологического процесса. Производить обслуживание ленточных конвейеров, питателей, бетоновозных тележек, перегрузочных устройств. Производить обслуживание винтовых конвейеров, элеватора, камерных насосов, трубопроводов подачи цемента. Выполнять очистку от бетона роликов, столов, фартуков, лотков, стволов, подтележечных путей, уборка кабельного лотка. Проверять надежность работы аппаратов и установок обеспечения производственной и экологической безопасности.</t>
  </si>
  <si>
    <t>формование сложных крупногабаритных тонкостенных изделий и конструкций;
выполнять очистку, смазку, сборку и выверку форм; выполнять укладку в форму готовых арматурных каркасов с фиксацией их в проектном положении; управление работой виброплощадок, бетоноукладчиков, кассетных машин; заполнение форм бетонной смесью, разравнивание и уплотнение бетонной смеси вибрированием; выполнять строповку изделий и подача их к месту тепловой обработки; выполнять затирку открытых поверхностей отформованных изделий</t>
  </si>
  <si>
    <t>аппаратчик дозирования</t>
  </si>
  <si>
    <t>сборка сложных узлов металлоконструкций под сварку и клепку по чертежам и сборочным схемам с применением универсальных и специальных приспособлений и шаблонов. разметка мест под установку сложных базовых деталей и узлов металлоконструкций. нивелирование и выверка собранных металлоконструкций. построение простых геометрических фигур по сборочным схемам и эскизам наброскам. сборка экспериментальных и уникальных узлов металлоконструкций. гидравлическое и пневматическое испытание сложных узлов металлоконструкций. Устранение дефектов, обнаруженных после испытаний сложных узлов металлоконструкций.</t>
  </si>
  <si>
    <t>строповка и увязка простых изделий, деталей, лесных (длиной до 3 м) и других аналогичных грузов массой свыше 25 т для их подъема, перемещения и укладки, строповка и увязка грузов средней сложности, лесных грузов (длиной свыше 3 до 6 м), изделий, деталей и узлов с установкой их на станок, подмостей и других монтажных приспособлений, и механизмов, а также других аналогичных грузов массой свыше 5 до 25 т для их подъема, перемещения и укладки, строповка и укладка лесных грузов (длиною свыше 6 м) изделий, деталей и узлов, требующих повышенной осторожности, технологического оборудования и связанных с ними конструкций, изделий, узлов, машин и механизмов непосредственно при стапельной и секционной сборке и разборке, а также при сборке и разборке машин, аппаратов, конструкций сборных элементов зданий и сооружений и аналогичных сложных грузов массой до 5 т для их подъема, монтажа, перемещения и укладки, заплетка концов стропов, выбор стропов в соответствии с массой и родом грузов.</t>
  </si>
  <si>
    <t>осуществлять технический контроль качества  выпускаемой продукции: железобетона, арматурных изделий, металлоконструкций; знание технологии производства и контролируемых параметров;
умение «читать» строительные  и машиностроительные чертежи по рабочим чертежам для контроля изготовления  и приема продукции; осуществлять анализ продукции и сырья, выдавать заключение о соответствии их качества НТД;физико-механические и технологические свойства используемых сырья, материалов, продукции.</t>
  </si>
  <si>
    <t>отключение и подключение электрических машин и электроаппаратов различных типов и систем, проверки, регулировки любых электрических устройств, оперативное обслуживание электроустановок ЦПиПЦиИ со сложными схемами первичной и вторичной коммутации и дистанционного управления, установка и центровка электрических машин и электроаппаратов различных типов и систем с напряжением до 1 кВ, наладка, ремонт и регулирование ответственных, сложных, экспериментальных схем технологического оборудования, сложных электрических схем автоматических линий, а также ответственных и экспериментальных электрических машин, электроаппаратов, электроприборов и электрических схем, обслуживание, наладка и регулирование электрических самопишущих и электронных приборов, обслуживание сложных релейных защит, устройств автоматического включения резерва (далее – АВР), а также сложных схем с применением полупроводниковых установок на транзисторных и логических элементах; комплексные испытания электродвигателей, электроаппаратов и трансформаторов различных мощностей после капитального ремонта.</t>
  </si>
  <si>
    <t xml:space="preserve">выполнять маркшейдерские работы по созданию подземных опорных и съемочных сетей;
выполнять маркшейдерские работы по заданию маркшейдерского направления на проходку горных выработок; выполнять маркшейдерские работы по съемке и замерам горных выработок; выполнение камеральной обработки полевых материалов; составление и дополнение горно-графической документации; расчёт проектных данных необходимых для выноса в натуру проектного положения горных выработок и вынос их; производство замеров и определение объемов выполненных работ; ведение учета и документации по подсчету объемов горных работ; производство съемки складов полезных ископаемых, обработка результатов съемки; осуществление контроля за соблюдением установленных норм потерь и разубоживания полезных ископаемых, выполнение мероприятий по их снижению совместно с геологом шахты; производство инструментальных наблюдений за процессами сдвижения горных пород, деформациями земной поверхности, зданий и сооружений, нивелировку откаточных путей, проверку подкрановых путей, топогеодезические и маркшейдерские работы на шахтной поверхности и другие работы, имеющие разовый характер.
</t>
  </si>
  <si>
    <t xml:space="preserve">высшее образование по специальности «Маркшейдерское дело"; опыт работы по специальности не менее 3-х лет. Преимущественно опыт на подземных горных работах; знание технологии ведения горных работ при добычи полезных ископаемых; знание организации и технологии производства маркшейдерских работ;
умение работать с электронными тахеометрами; знание правил и требований к оформлению, предъявляемых к оформлению маркшейдерской горно-графической документации; знание пакета программ Microsoft Office, AutoCAD, CredoDAT, уметь пользоваться программами электронной почты; Не иметь медицинских противопоказаний для работы в подземных условиях.
</t>
  </si>
  <si>
    <t>организует работу смен отделений Цеха, в начале смены выдает задание в журнале выдачи заданий под роспись, в течении смены контролирует и в конце смены принимает выполненные работы. Совместно с начальником Цеха или его заместителем координирует график работы с учетом наличия рабочей силы, техники, материалов, оборудования и т.д., подает начальнику Цеха заявки на месячное, недельное, суточное обеспечение необходимыми материалами, механизмами. Доводит до сменных бригад месячные задания, графики работ и осуществляет контроль их выполнения. Производит проверку состояния эксплуатируемых механизмов, приспособлений, инструментов и обеспеченность смены материалами. Контролирует своевременность и качество выпускаемой продукции по номенклатуре Цеха. Производит ежесменный учёт и контроль за фактическим поступлением и расходом МПЗ.Знакомит рабочих смены под роспись с проектом производства работ на данном объекте. Производит проверку безопасного состояния рабочих мест, дает разрешение на производство работ. При обнаружении нарушений требований безопасности устраняет их силами своих рабочих, а при невозможности устранить, не допускает к работе рабочих и сообщает об этом начальнику Цеха. Организует и контролирует соблюдение технологического процесса, своевременное и качественное выполнение работ, правильную эксплуатацию и сохранность оборудования. Производит руководство отдельными работами в условиях повышенной опасности в соответствии с требованиями охраны труда. Организует обеспечение рабочих смен всем необходимым для выполнения сменных заданий. Информирует начальника Цеха о выполнении (невыполнении) производственного задания, состоянии трудовой производственной и технологической дисциплины. В конце отчетного месяца предоставляет в отдел по работе с персоналом Завода Общества табеля фактически отработанного времени за отчетный месяц и оформляет наряды на рабочих сдельщиков в строгом соответствии с актом выполненных работ за месяц. Осуществляет визуальный контроль физического состояния трудящихся согласно «Положения о проведении контроля за физическим состоянием трудящихся". Организует своевременную доставку МТР для выполнения производственной программы и контролирует рациональное их использование. Информирует начальника Цеха обо всех обнаруженных нарушениях требований правил безопасности и принятым по ним мерам.</t>
  </si>
  <si>
    <t>работа в программном комплексе SAP ERP, Cognos, АСУ НСИ, КАСУД, пакет программ Microsoft Office (Word, Excel).своевременное обеспечение предприятия материально-техническими ресурсами (далее – МТР) для осуществления производственно-хозяйственной деятельности, контроль возврата МТР в ПЕСХ после их использования (демонтажа) для повторной переработки. Формирование и контроль плана закупа МТР, контроль расходования бюджетных средств. Формирование и контроль межотраслевых бюджетов, планового задания по контрагентам. Организация и проведение заявочной кампании, контроль сроков проведения заявочной кампании. Ведение деловой переписки с контрагентами по вопросам материально-технического снабжения. Контроль лимита остатков предприятия, работа по вовлечению в производственно-хозяйственную деятельность сверхнормативных запасов. Работа с кредиторской задолженностью предприятия в рамках закрепленных статей бюджета.</t>
  </si>
  <si>
    <t xml:space="preserve">организует работы по ремонту и техническому обслуживанию подконтрольного оборудования, согласно Положению о ППР и утвержденным графикам. Осуществляет техническое руководство эксплуатацией и ремонтом вентиляционного и пыле- газозащитного оборудования (далее в этом разделе - оборудования), их безопасную и безаварийную работу путем соблюдения Положения о ППР.обеспечивает безопасную эксплуатацию аспирационного, вентиляционного оборудования, установок очистки газов. Организует подготовку исходных данных на проектирование по мероприятиям по охране атмосферного воздуха, контролирует сроки выпуска проектно-сметной документации. Организует разработку и внедрение эксплуатационной документации УОГ и ВС, контролирует соблюдение требований нормативной документации. Организует работу по испытаниям и паспортизации УОГ и ВС на основе скоординированной деятельности ЦД, КАУ и подрядных организаций. Организует и обеспечивает выполнение мероприятий по снижению количества неэффективных УОГ на основе данных контрольно-аналитического управления (далее-КАУ), Центра диагностики (далее-ЦД) или сторонних организаций.
</t>
  </si>
  <si>
    <t>Н.В.Кушниренко</t>
  </si>
  <si>
    <t>PostnikovaML@nornik.ru</t>
  </si>
  <si>
    <t>IvanovaYuE@nornik.ru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</si>
</sst>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6" x14ac:knownFonts="1">
    <font>
      <sz val="11"/>
      <color theme="1"/>
      <name val="Calibri"/>
      <family val="2"/>
      <charset val="204"/>
      <scheme val="minor"/>
    </font>
    <font>
      <sz val="11"/>
      <name val="Times New Roman"/>
      <family val="1"/>
      <charset val="204"/>
    </font>
    <font>
      <b/>
      <sz val="14"/>
      <name val="Tahoma"/>
      <family val="2"/>
      <charset val="204"/>
    </font>
    <font>
      <sz val="14"/>
      <name val="Tahoma"/>
      <family val="2"/>
      <charset val="204"/>
    </font>
    <font>
      <sz val="10"/>
      <name val="Arial Cyr"/>
      <charset val="204"/>
    </font>
    <font>
      <sz val="15"/>
      <name val="Tahoma"/>
      <family val="2"/>
      <charset val="204"/>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4" fillId="0" borderId="0"/>
  </cellStyleXfs>
  <cellXfs count="60">
    <xf numFmtId="0" fontId="0" fillId="0" borderId="0" xfId="0"/>
    <xf numFmtId="0" fontId="2" fillId="0" borderId="0" xfId="1" applyFont="1" applyFill="1" applyAlignment="1">
      <alignment horizontal="center" vertical="center"/>
    </xf>
    <xf numFmtId="0" fontId="2" fillId="0" borderId="0" xfId="1" applyFont="1" applyFill="1" applyAlignment="1">
      <alignment vertical="center"/>
    </xf>
    <xf numFmtId="0" fontId="2" fillId="0" borderId="0" xfId="1" applyFont="1" applyFill="1" applyAlignment="1">
      <alignment horizontal="left" vertical="top"/>
    </xf>
    <xf numFmtId="0" fontId="2" fillId="0" borderId="0" xfId="1" applyFont="1" applyFill="1" applyAlignment="1">
      <alignment horizontal="left" vertical="center"/>
    </xf>
    <xf numFmtId="49" fontId="2" fillId="0" borderId="0" xfId="1" applyNumberFormat="1" applyFont="1" applyFill="1" applyAlignment="1">
      <alignment horizontal="left"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0" fontId="3" fillId="3" borderId="5" xfId="1" applyFont="1" applyFill="1" applyBorder="1" applyAlignment="1">
      <alignment horizontal="left" vertical="center"/>
    </xf>
    <xf numFmtId="0" fontId="3" fillId="3" borderId="1" xfId="2" applyFont="1" applyFill="1" applyBorder="1" applyAlignment="1">
      <alignment horizontal="left" vertical="center" wrapText="1"/>
    </xf>
    <xf numFmtId="0" fontId="3" fillId="3" borderId="1" xfId="1" applyFont="1" applyFill="1" applyBorder="1" applyAlignment="1">
      <alignment horizontal="left" vertical="center" wrapText="1"/>
    </xf>
    <xf numFmtId="3" fontId="3" fillId="3" borderId="1" xfId="1" applyNumberFormat="1" applyFont="1" applyFill="1" applyBorder="1" applyAlignment="1">
      <alignment horizontal="left" vertical="center" wrapText="1"/>
    </xf>
    <xf numFmtId="3"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0" fontId="3" fillId="0" borderId="6"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1" xfId="1" applyFont="1" applyFill="1" applyBorder="1" applyAlignment="1">
      <alignment horizontal="left" vertical="top"/>
    </xf>
    <xf numFmtId="0" fontId="2" fillId="3" borderId="1" xfId="1" applyFont="1" applyFill="1" applyBorder="1" applyAlignment="1">
      <alignment horizontal="left" vertical="center" wrapText="1"/>
    </xf>
    <xf numFmtId="49" fontId="2" fillId="3" borderId="1" xfId="1" applyNumberFormat="1" applyFont="1" applyFill="1" applyBorder="1" applyAlignment="1">
      <alignment horizontal="left" vertical="center" wrapText="1"/>
    </xf>
    <xf numFmtId="0" fontId="2" fillId="3" borderId="1" xfId="1" applyFont="1" applyFill="1" applyBorder="1" applyAlignment="1">
      <alignment horizontal="left" vertical="center"/>
    </xf>
    <xf numFmtId="3" fontId="2" fillId="4" borderId="1" xfId="1" applyNumberFormat="1" applyFont="1" applyFill="1" applyBorder="1" applyAlignment="1">
      <alignment horizontal="center" vertical="center"/>
    </xf>
    <xf numFmtId="0" fontId="2" fillId="4" borderId="1" xfId="1" applyFont="1" applyFill="1" applyBorder="1" applyAlignment="1">
      <alignment horizontal="center" vertical="center"/>
    </xf>
    <xf numFmtId="0" fontId="2" fillId="4" borderId="1" xfId="1" applyFont="1" applyFill="1" applyBorder="1" applyAlignment="1">
      <alignment horizontal="left" vertical="top"/>
    </xf>
    <xf numFmtId="0" fontId="2" fillId="4" borderId="1" xfId="1" applyFont="1" applyFill="1" applyBorder="1" applyAlignment="1">
      <alignment horizontal="left" vertical="center" wrapText="1"/>
    </xf>
    <xf numFmtId="49" fontId="2" fillId="4" borderId="1" xfId="1" applyNumberFormat="1" applyFont="1" applyFill="1" applyBorder="1" applyAlignment="1">
      <alignment horizontal="left" vertical="center" wrapText="1"/>
    </xf>
    <xf numFmtId="0" fontId="2" fillId="0" borderId="0" xfId="1" applyFont="1" applyFill="1" applyAlignment="1">
      <alignment horizontal="left" vertical="center" wrapText="1"/>
    </xf>
    <xf numFmtId="49" fontId="2" fillId="0" borderId="0" xfId="1" applyNumberFormat="1" applyFont="1" applyFill="1" applyAlignment="1">
      <alignment horizontal="left" vertical="center" wrapText="1"/>
    </xf>
    <xf numFmtId="0" fontId="2" fillId="0" borderId="0" xfId="1" applyFont="1" applyFill="1"/>
    <xf numFmtId="0" fontId="2" fillId="0" borderId="0" xfId="0"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4" borderId="2" xfId="1" applyFont="1" applyFill="1" applyBorder="1" applyAlignment="1">
      <alignment horizontal="left" vertical="center" wrapText="1"/>
    </xf>
    <xf numFmtId="0" fontId="2" fillId="4" borderId="3" xfId="1" applyFont="1" applyFill="1" applyBorder="1" applyAlignment="1">
      <alignment horizontal="left" vertical="center" wrapText="1"/>
    </xf>
    <xf numFmtId="0" fontId="2" fillId="4" borderId="4" xfId="1"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49" fontId="2" fillId="5" borderId="7"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xf>
  </cellXfs>
  <cellStyles count="3">
    <cellStyle name="Обычный" xfId="0" builtinId="0"/>
    <cellStyle name="Обычный 2" xfId="2"/>
    <cellStyle name="Обычный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72;&#1079;&#1072;&#1095;&#1080;&#1085;&#1086;&#1074;&#1072;/&#1087;&#1086;&#1076;&#1073;&#1086;&#1088;/&#1089;&#1086;&#1082;&#1088;&#1072;&#1097;&#1077;&#1085;&#1080;&#1077;/2022/18.01.22/_&#1053;&#1054;&#1050;%20&#1074;&#1072;&#1082;&#1072;&#1085;&#1089;&#1080;&#1080;%20&#1085;&#1072;%2020.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4.78.123\&#1086;&#1088;&#1087;\&#1050;&#1040;&#1044;&#1056;&#1067;\&#1055;&#1077;&#1088;&#1077;&#1074;&#1077;&#1088;&#1079;&#1077;&#1074;&#1072;\&#1057;&#1042;&#1045;&#1058;&#1040;\&#1054;&#1090;&#1095;&#1077;&#1090;&#1099;\2021\&#1044;&#1077;&#1082;&#1072;&#1073;&#1088;&#1100;\&#1055;&#1077;&#1088;&#1077;&#1095;&#1077;&#1085;&#1100;%20&#1074;&#1072;&#1082;&#1072;&#1085;&#1089;&#1080;&#1081;%20&#1085;&#1072;%2001.0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4.78.123\&#1086;&#1088;&#1087;\&#1050;&#1040;&#1044;&#1056;&#1067;\&#1055;&#1077;&#1088;&#1077;&#1074;&#1077;&#1088;&#1079;&#1077;&#1074;&#1072;\&#1057;&#1042;&#1045;&#1058;&#1040;\&#1054;&#1090;&#1095;&#1077;&#1090;&#1099;\2022\&#1071;&#1085;&#1074;&#1072;&#1088;&#1100;\&#1050;&#1086;&#1087;&#1080;&#1103;%20&#1074;&#1072;&#1082;&#1072;&#1085;&#1089;&#1080;&#1080;%20&#1053;&#1054;&#1050;%20&#1085;&#1072;%2001.02.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0;&#1072;&#1079;&#1072;&#1095;&#1080;&#1085;&#1086;&#1074;&#1072;/&#1087;&#1086;&#1076;&#1073;&#1086;&#1088;/&#1089;&#1086;&#1082;&#1088;&#1072;&#1097;&#1077;&#1085;&#1080;&#1077;/2022/18.01.22/&#1047;&#1057;&#1052;_&#1053;&#1054;&#1050;%20&#1074;&#1072;&#1082;&#1072;&#1085;&#1089;&#1080;&#1080;%20&#1085;&#1072;%2018.01.2022%20&#8212;%20&#1082;&#1086;&#1087;&#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К на 20.01.2022"/>
      <sheetName val="Справочники"/>
      <sheetName val="НОК на 20.01.2022 (сокр)"/>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СМ"/>
      <sheetName val="Справочники"/>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К на 20.01.2022"/>
      <sheetName val="Справочники"/>
      <sheetName val="Лист1"/>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К на 01.01.2022"/>
      <sheetName val="Справочники"/>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tabSelected="1" zoomScale="46" zoomScaleNormal="46" workbookViewId="0">
      <selection activeCell="Q9" sqref="Q9"/>
    </sheetView>
  </sheetViews>
  <sheetFormatPr defaultRowHeight="15" x14ac:dyDescent="0.25"/>
  <cols>
    <col min="1" max="1" width="10.42578125" customWidth="1"/>
    <col min="2" max="2" width="31" customWidth="1"/>
    <col min="3" max="3" width="57.28515625" customWidth="1"/>
    <col min="4" max="4" width="30" customWidth="1"/>
    <col min="5" max="5" width="10.5703125" customWidth="1"/>
    <col min="6" max="6" width="8.5703125" customWidth="1"/>
    <col min="7" max="7" width="16.85546875" customWidth="1"/>
    <col min="8" max="8" width="161.28515625" customWidth="1"/>
    <col min="9" max="9" width="70.140625" customWidth="1"/>
    <col min="10" max="10" width="30.28515625" customWidth="1"/>
    <col min="11" max="11" width="19.7109375" customWidth="1"/>
    <col min="12" max="12" width="30.28515625" customWidth="1"/>
    <col min="13" max="14" width="38.42578125" customWidth="1"/>
    <col min="15" max="15" width="61.28515625" customWidth="1"/>
  </cols>
  <sheetData>
    <row r="1" spans="1:15" ht="18" x14ac:dyDescent="0.25">
      <c r="A1" s="59" t="s">
        <v>0</v>
      </c>
      <c r="B1" s="59"/>
      <c r="C1" s="59"/>
      <c r="D1" s="59"/>
      <c r="E1" s="59"/>
      <c r="F1" s="59"/>
      <c r="G1" s="59"/>
      <c r="H1" s="59"/>
      <c r="I1" s="59"/>
      <c r="J1" s="59"/>
      <c r="K1" s="59"/>
      <c r="L1" s="59"/>
      <c r="M1" s="59"/>
      <c r="N1" s="59"/>
      <c r="O1" s="59"/>
    </row>
    <row r="2" spans="1:15" ht="18" x14ac:dyDescent="0.25">
      <c r="A2" s="59" t="s">
        <v>1</v>
      </c>
      <c r="B2" s="59"/>
      <c r="C2" s="59"/>
      <c r="D2" s="59"/>
      <c r="E2" s="59"/>
      <c r="F2" s="59"/>
      <c r="G2" s="59"/>
      <c r="H2" s="59"/>
      <c r="I2" s="59"/>
      <c r="J2" s="59"/>
      <c r="K2" s="59"/>
      <c r="L2" s="59"/>
      <c r="M2" s="59"/>
      <c r="N2" s="59"/>
      <c r="O2" s="59"/>
    </row>
    <row r="3" spans="1:15" ht="18" x14ac:dyDescent="0.25">
      <c r="A3" s="1"/>
      <c r="B3" s="2"/>
      <c r="C3" s="2"/>
      <c r="D3" s="2"/>
      <c r="E3" s="2"/>
      <c r="F3" s="2"/>
      <c r="G3" s="2"/>
      <c r="H3" s="3"/>
      <c r="I3" s="3"/>
      <c r="J3" s="2"/>
      <c r="K3" s="2"/>
      <c r="L3" s="4"/>
      <c r="M3" s="5"/>
      <c r="N3" s="5"/>
      <c r="O3" s="4"/>
    </row>
    <row r="4" spans="1:15" ht="18" customHeight="1" x14ac:dyDescent="0.25">
      <c r="A4" s="51" t="s">
        <v>2</v>
      </c>
      <c r="B4" s="51" t="s">
        <v>3</v>
      </c>
      <c r="C4" s="51" t="s">
        <v>4</v>
      </c>
      <c r="D4" s="51" t="s">
        <v>5</v>
      </c>
      <c r="E4" s="51" t="s">
        <v>6</v>
      </c>
      <c r="F4" s="6" t="s">
        <v>7</v>
      </c>
      <c r="G4" s="51" t="s">
        <v>8</v>
      </c>
      <c r="H4" s="51" t="s">
        <v>9</v>
      </c>
      <c r="I4" s="51" t="s">
        <v>10</v>
      </c>
      <c r="J4" s="51" t="s">
        <v>11</v>
      </c>
      <c r="K4" s="51"/>
      <c r="L4" s="51" t="s">
        <v>12</v>
      </c>
      <c r="M4" s="58" t="s">
        <v>175</v>
      </c>
      <c r="N4" s="56" t="s">
        <v>171</v>
      </c>
      <c r="O4" s="51" t="s">
        <v>13</v>
      </c>
    </row>
    <row r="5" spans="1:15" ht="396" customHeight="1" x14ac:dyDescent="0.25">
      <c r="A5" s="51"/>
      <c r="B5" s="51"/>
      <c r="C5" s="51"/>
      <c r="D5" s="51"/>
      <c r="E5" s="51"/>
      <c r="F5" s="6" t="s">
        <v>14</v>
      </c>
      <c r="G5" s="51"/>
      <c r="H5" s="51"/>
      <c r="I5" s="51"/>
      <c r="J5" s="6" t="s">
        <v>15</v>
      </c>
      <c r="K5" s="6" t="s">
        <v>16</v>
      </c>
      <c r="L5" s="51"/>
      <c r="M5" s="58"/>
      <c r="N5" s="57"/>
      <c r="O5" s="51"/>
    </row>
    <row r="6" spans="1:15" ht="18" x14ac:dyDescent="0.25">
      <c r="A6" s="7">
        <v>1</v>
      </c>
      <c r="B6" s="7">
        <v>2</v>
      </c>
      <c r="C6" s="7">
        <v>3</v>
      </c>
      <c r="D6" s="7">
        <v>4</v>
      </c>
      <c r="E6" s="7">
        <v>5</v>
      </c>
      <c r="F6" s="7">
        <v>6</v>
      </c>
      <c r="G6" s="7">
        <v>7</v>
      </c>
      <c r="H6" s="7">
        <v>8</v>
      </c>
      <c r="I6" s="7">
        <v>9</v>
      </c>
      <c r="J6" s="7">
        <v>10</v>
      </c>
      <c r="K6" s="7">
        <v>11</v>
      </c>
      <c r="L6" s="7">
        <v>12</v>
      </c>
      <c r="M6" s="7">
        <v>13</v>
      </c>
      <c r="N6" s="7">
        <v>14</v>
      </c>
      <c r="O6" s="7">
        <v>15</v>
      </c>
    </row>
    <row r="7" spans="1:15" ht="18" x14ac:dyDescent="0.25">
      <c r="A7" s="52" t="s">
        <v>17</v>
      </c>
      <c r="B7" s="53"/>
      <c r="C7" s="53"/>
      <c r="D7" s="53"/>
      <c r="E7" s="53"/>
      <c r="F7" s="53"/>
      <c r="G7" s="53"/>
      <c r="H7" s="53"/>
      <c r="I7" s="53"/>
      <c r="J7" s="53"/>
      <c r="K7" s="53"/>
      <c r="L7" s="53"/>
      <c r="M7" s="53"/>
      <c r="N7" s="53"/>
      <c r="O7" s="53"/>
    </row>
    <row r="8" spans="1:15" ht="144.75" customHeight="1" x14ac:dyDescent="0.25">
      <c r="A8" s="8">
        <v>1</v>
      </c>
      <c r="B8" s="9" t="s">
        <v>18</v>
      </c>
      <c r="C8" s="10" t="s">
        <v>19</v>
      </c>
      <c r="D8" s="11" t="s">
        <v>20</v>
      </c>
      <c r="E8" s="12">
        <v>5</v>
      </c>
      <c r="F8" s="12">
        <v>2</v>
      </c>
      <c r="G8" s="13">
        <v>91802</v>
      </c>
      <c r="H8" s="14" t="s">
        <v>21</v>
      </c>
      <c r="I8" s="15" t="s">
        <v>22</v>
      </c>
      <c r="J8" s="16" t="s">
        <v>23</v>
      </c>
      <c r="K8" s="16" t="s">
        <v>24</v>
      </c>
      <c r="L8" s="15"/>
      <c r="M8" s="18" t="s">
        <v>25</v>
      </c>
      <c r="N8" s="18" t="s">
        <v>172</v>
      </c>
      <c r="O8" s="15" t="s">
        <v>26</v>
      </c>
    </row>
    <row r="9" spans="1:15" ht="189.75" customHeight="1" x14ac:dyDescent="0.25">
      <c r="A9" s="8">
        <v>2</v>
      </c>
      <c r="B9" s="9" t="s">
        <v>18</v>
      </c>
      <c r="C9" s="10" t="s">
        <v>27</v>
      </c>
      <c r="D9" s="11" t="s">
        <v>28</v>
      </c>
      <c r="E9" s="12">
        <v>1</v>
      </c>
      <c r="F9" s="12">
        <v>1</v>
      </c>
      <c r="G9" s="13">
        <v>75824</v>
      </c>
      <c r="H9" s="14" t="s">
        <v>176</v>
      </c>
      <c r="I9" s="15" t="s">
        <v>22</v>
      </c>
      <c r="J9" s="16" t="s">
        <v>23</v>
      </c>
      <c r="K9" s="16" t="s">
        <v>24</v>
      </c>
      <c r="L9" s="15" t="s">
        <v>29</v>
      </c>
      <c r="M9" s="18" t="s">
        <v>30</v>
      </c>
      <c r="N9" s="18" t="s">
        <v>172</v>
      </c>
      <c r="O9" s="15" t="s">
        <v>26</v>
      </c>
    </row>
    <row r="10" spans="1:15" ht="108" x14ac:dyDescent="0.25">
      <c r="A10" s="8">
        <v>4</v>
      </c>
      <c r="B10" s="9" t="s">
        <v>18</v>
      </c>
      <c r="C10" s="10" t="s">
        <v>27</v>
      </c>
      <c r="D10" s="11" t="s">
        <v>31</v>
      </c>
      <c r="E10" s="12">
        <v>3</v>
      </c>
      <c r="F10" s="12">
        <v>1</v>
      </c>
      <c r="G10" s="13">
        <v>78037</v>
      </c>
      <c r="H10" s="14" t="s">
        <v>177</v>
      </c>
      <c r="I10" s="15" t="s">
        <v>22</v>
      </c>
      <c r="J10" s="16" t="s">
        <v>23</v>
      </c>
      <c r="K10" s="16" t="s">
        <v>24</v>
      </c>
      <c r="L10" s="15" t="s">
        <v>32</v>
      </c>
      <c r="M10" s="18" t="s">
        <v>30</v>
      </c>
      <c r="N10" s="18" t="s">
        <v>172</v>
      </c>
      <c r="O10" s="15" t="s">
        <v>26</v>
      </c>
    </row>
    <row r="11" spans="1:15" ht="139.5" customHeight="1" x14ac:dyDescent="0.25">
      <c r="A11" s="8">
        <v>5</v>
      </c>
      <c r="B11" s="9" t="s">
        <v>18</v>
      </c>
      <c r="C11" s="10" t="s">
        <v>33</v>
      </c>
      <c r="D11" s="11" t="s">
        <v>34</v>
      </c>
      <c r="E11" s="12">
        <v>5</v>
      </c>
      <c r="F11" s="12">
        <v>1</v>
      </c>
      <c r="G11" s="13">
        <v>103380.64638505501</v>
      </c>
      <c r="H11" s="14" t="s">
        <v>35</v>
      </c>
      <c r="I11" s="15" t="s">
        <v>22</v>
      </c>
      <c r="J11" s="16" t="s">
        <v>36</v>
      </c>
      <c r="K11" s="16" t="s">
        <v>24</v>
      </c>
      <c r="L11" s="15" t="s">
        <v>29</v>
      </c>
      <c r="M11" s="18" t="s">
        <v>30</v>
      </c>
      <c r="N11" s="18" t="s">
        <v>172</v>
      </c>
      <c r="O11" s="15" t="s">
        <v>26</v>
      </c>
    </row>
    <row r="12" spans="1:15" ht="134.25" customHeight="1" x14ac:dyDescent="0.25">
      <c r="A12" s="8">
        <v>6</v>
      </c>
      <c r="B12" s="9" t="s">
        <v>18</v>
      </c>
      <c r="C12" s="10" t="s">
        <v>37</v>
      </c>
      <c r="D12" s="11" t="s">
        <v>34</v>
      </c>
      <c r="E12" s="12">
        <v>4</v>
      </c>
      <c r="F12" s="12">
        <v>1</v>
      </c>
      <c r="G12" s="13">
        <v>89318.818405093305</v>
      </c>
      <c r="H12" s="14" t="s">
        <v>35</v>
      </c>
      <c r="I12" s="15" t="s">
        <v>22</v>
      </c>
      <c r="J12" s="16" t="s">
        <v>36</v>
      </c>
      <c r="K12" s="16" t="s">
        <v>24</v>
      </c>
      <c r="L12" s="15" t="s">
        <v>29</v>
      </c>
      <c r="M12" s="18" t="s">
        <v>30</v>
      </c>
      <c r="N12" s="18" t="s">
        <v>172</v>
      </c>
      <c r="O12" s="15" t="s">
        <v>26</v>
      </c>
    </row>
    <row r="13" spans="1:15" ht="141.75" customHeight="1" x14ac:dyDescent="0.25">
      <c r="A13" s="8">
        <v>7</v>
      </c>
      <c r="B13" s="9" t="s">
        <v>18</v>
      </c>
      <c r="C13" s="10" t="s">
        <v>38</v>
      </c>
      <c r="D13" s="11" t="s">
        <v>39</v>
      </c>
      <c r="E13" s="12">
        <v>2</v>
      </c>
      <c r="F13" s="12">
        <v>1</v>
      </c>
      <c r="G13" s="13">
        <v>61978.230181298168</v>
      </c>
      <c r="H13" s="14" t="s">
        <v>40</v>
      </c>
      <c r="I13" s="15" t="s">
        <v>22</v>
      </c>
      <c r="J13" s="16" t="s">
        <v>23</v>
      </c>
      <c r="K13" s="16" t="s">
        <v>41</v>
      </c>
      <c r="L13" s="15" t="s">
        <v>29</v>
      </c>
      <c r="M13" s="18" t="s">
        <v>30</v>
      </c>
      <c r="N13" s="18" t="s">
        <v>172</v>
      </c>
      <c r="O13" s="15" t="s">
        <v>26</v>
      </c>
    </row>
    <row r="14" spans="1:15" ht="108" x14ac:dyDescent="0.25">
      <c r="A14" s="8">
        <v>8</v>
      </c>
      <c r="B14" s="9" t="s">
        <v>18</v>
      </c>
      <c r="C14" s="10" t="s">
        <v>38</v>
      </c>
      <c r="D14" s="11" t="s">
        <v>42</v>
      </c>
      <c r="E14" s="12">
        <v>4</v>
      </c>
      <c r="F14" s="12">
        <v>2</v>
      </c>
      <c r="G14" s="13">
        <v>77639</v>
      </c>
      <c r="H14" s="14" t="s">
        <v>40</v>
      </c>
      <c r="I14" s="15" t="s">
        <v>22</v>
      </c>
      <c r="J14" s="16" t="s">
        <v>23</v>
      </c>
      <c r="K14" s="16" t="s">
        <v>24</v>
      </c>
      <c r="L14" s="15" t="s">
        <v>29</v>
      </c>
      <c r="M14" s="18" t="s">
        <v>30</v>
      </c>
      <c r="N14" s="18" t="s">
        <v>172</v>
      </c>
      <c r="O14" s="15" t="s">
        <v>26</v>
      </c>
    </row>
    <row r="15" spans="1:15" ht="144" x14ac:dyDescent="0.25">
      <c r="A15" s="8">
        <v>9</v>
      </c>
      <c r="B15" s="9" t="s">
        <v>18</v>
      </c>
      <c r="C15" s="10" t="s">
        <v>37</v>
      </c>
      <c r="D15" s="11" t="s">
        <v>43</v>
      </c>
      <c r="E15" s="12">
        <v>4</v>
      </c>
      <c r="F15" s="12">
        <v>1</v>
      </c>
      <c r="G15" s="13">
        <v>92754</v>
      </c>
      <c r="H15" s="14" t="s">
        <v>44</v>
      </c>
      <c r="I15" s="15" t="s">
        <v>22</v>
      </c>
      <c r="J15" s="16" t="s">
        <v>23</v>
      </c>
      <c r="K15" s="16" t="s">
        <v>24</v>
      </c>
      <c r="L15" s="15" t="s">
        <v>32</v>
      </c>
      <c r="M15" s="18" t="s">
        <v>30</v>
      </c>
      <c r="N15" s="18" t="s">
        <v>172</v>
      </c>
      <c r="O15" s="15" t="s">
        <v>26</v>
      </c>
    </row>
    <row r="16" spans="1:15" ht="108" x14ac:dyDescent="0.25">
      <c r="A16" s="8">
        <v>10</v>
      </c>
      <c r="B16" s="9" t="s">
        <v>18</v>
      </c>
      <c r="C16" s="10" t="s">
        <v>37</v>
      </c>
      <c r="D16" s="11" t="s">
        <v>45</v>
      </c>
      <c r="E16" s="12">
        <v>4</v>
      </c>
      <c r="F16" s="12">
        <v>3</v>
      </c>
      <c r="G16" s="13">
        <v>89319</v>
      </c>
      <c r="H16" s="14" t="s">
        <v>178</v>
      </c>
      <c r="I16" s="15" t="s">
        <v>22</v>
      </c>
      <c r="J16" s="16" t="s">
        <v>23</v>
      </c>
      <c r="K16" s="16" t="s">
        <v>24</v>
      </c>
      <c r="L16" s="15" t="s">
        <v>32</v>
      </c>
      <c r="M16" s="18" t="s">
        <v>30</v>
      </c>
      <c r="N16" s="18" t="s">
        <v>172</v>
      </c>
      <c r="O16" s="15" t="s">
        <v>26</v>
      </c>
    </row>
    <row r="17" spans="1:15" ht="108" x14ac:dyDescent="0.25">
      <c r="A17" s="8">
        <v>11</v>
      </c>
      <c r="B17" s="9" t="s">
        <v>18</v>
      </c>
      <c r="C17" s="10" t="s">
        <v>37</v>
      </c>
      <c r="D17" s="11" t="s">
        <v>45</v>
      </c>
      <c r="E17" s="12">
        <v>5</v>
      </c>
      <c r="F17" s="12">
        <v>1</v>
      </c>
      <c r="G17" s="13" t="s">
        <v>46</v>
      </c>
      <c r="H17" s="14" t="s">
        <v>178</v>
      </c>
      <c r="I17" s="15" t="s">
        <v>22</v>
      </c>
      <c r="J17" s="16" t="s">
        <v>23</v>
      </c>
      <c r="K17" s="16" t="s">
        <v>24</v>
      </c>
      <c r="L17" s="15" t="s">
        <v>32</v>
      </c>
      <c r="M17" s="18" t="s">
        <v>30</v>
      </c>
      <c r="N17" s="18" t="s">
        <v>172</v>
      </c>
      <c r="O17" s="15" t="s">
        <v>26</v>
      </c>
    </row>
    <row r="18" spans="1:15" ht="126" x14ac:dyDescent="0.25">
      <c r="A18" s="8">
        <v>12</v>
      </c>
      <c r="B18" s="9" t="s">
        <v>18</v>
      </c>
      <c r="C18" s="10" t="s">
        <v>37</v>
      </c>
      <c r="D18" s="11" t="s">
        <v>47</v>
      </c>
      <c r="E18" s="12">
        <v>4</v>
      </c>
      <c r="F18" s="12">
        <v>2</v>
      </c>
      <c r="G18" s="13">
        <v>68707</v>
      </c>
      <c r="H18" s="14" t="s">
        <v>48</v>
      </c>
      <c r="I18" s="15" t="s">
        <v>22</v>
      </c>
      <c r="J18" s="16" t="s">
        <v>23</v>
      </c>
      <c r="K18" s="16" t="s">
        <v>24</v>
      </c>
      <c r="L18" s="15"/>
      <c r="M18" s="18" t="s">
        <v>25</v>
      </c>
      <c r="N18" s="18" t="s">
        <v>172</v>
      </c>
      <c r="O18" s="15" t="s">
        <v>26</v>
      </c>
    </row>
    <row r="19" spans="1:15" ht="365.25" customHeight="1" x14ac:dyDescent="0.25">
      <c r="A19" s="8">
        <v>13</v>
      </c>
      <c r="B19" s="9" t="s">
        <v>18</v>
      </c>
      <c r="C19" s="10" t="s">
        <v>49</v>
      </c>
      <c r="D19" s="11" t="s">
        <v>50</v>
      </c>
      <c r="E19" s="12">
        <v>4</v>
      </c>
      <c r="F19" s="12">
        <v>2</v>
      </c>
      <c r="G19" s="13">
        <v>85883.479235666702</v>
      </c>
      <c r="H19" s="14" t="s">
        <v>51</v>
      </c>
      <c r="I19" s="15" t="s">
        <v>22</v>
      </c>
      <c r="J19" s="16" t="s">
        <v>23</v>
      </c>
      <c r="K19" s="16" t="s">
        <v>24</v>
      </c>
      <c r="L19" s="15" t="s">
        <v>52</v>
      </c>
      <c r="M19" s="18" t="s">
        <v>30</v>
      </c>
      <c r="N19" s="18" t="s">
        <v>172</v>
      </c>
      <c r="O19" s="15" t="s">
        <v>26</v>
      </c>
    </row>
    <row r="20" spans="1:15" ht="156" customHeight="1" x14ac:dyDescent="0.25">
      <c r="A20" s="8">
        <v>14</v>
      </c>
      <c r="B20" s="9" t="s">
        <v>18</v>
      </c>
      <c r="C20" s="10" t="s">
        <v>49</v>
      </c>
      <c r="D20" s="11" t="s">
        <v>53</v>
      </c>
      <c r="E20" s="12">
        <v>5</v>
      </c>
      <c r="F20" s="12">
        <v>1</v>
      </c>
      <c r="G20" s="13">
        <v>99404.4676779375</v>
      </c>
      <c r="H20" s="14" t="s">
        <v>54</v>
      </c>
      <c r="I20" s="15" t="s">
        <v>22</v>
      </c>
      <c r="J20" s="16" t="s">
        <v>23</v>
      </c>
      <c r="K20" s="16" t="s">
        <v>41</v>
      </c>
      <c r="L20" s="15"/>
      <c r="M20" s="18" t="s">
        <v>25</v>
      </c>
      <c r="N20" s="18" t="s">
        <v>172</v>
      </c>
      <c r="O20" s="15" t="s">
        <v>26</v>
      </c>
    </row>
    <row r="21" spans="1:15" ht="144.75" customHeight="1" x14ac:dyDescent="0.25">
      <c r="A21" s="8">
        <v>15</v>
      </c>
      <c r="B21" s="9" t="s">
        <v>18</v>
      </c>
      <c r="C21" s="10" t="s">
        <v>49</v>
      </c>
      <c r="D21" s="11" t="s">
        <v>53</v>
      </c>
      <c r="E21" s="12">
        <v>5</v>
      </c>
      <c r="F21" s="12">
        <v>1</v>
      </c>
      <c r="G21" s="13">
        <v>99404.4676779375</v>
      </c>
      <c r="H21" s="14" t="s">
        <v>54</v>
      </c>
      <c r="I21" s="15" t="s">
        <v>22</v>
      </c>
      <c r="J21" s="16" t="s">
        <v>23</v>
      </c>
      <c r="K21" s="16" t="s">
        <v>24</v>
      </c>
      <c r="L21" s="15"/>
      <c r="M21" s="18" t="s">
        <v>25</v>
      </c>
      <c r="N21" s="18" t="s">
        <v>172</v>
      </c>
      <c r="O21" s="15" t="s">
        <v>26</v>
      </c>
    </row>
    <row r="22" spans="1:15" ht="141.75" customHeight="1" x14ac:dyDescent="0.25">
      <c r="A22" s="8">
        <v>16</v>
      </c>
      <c r="B22" s="9" t="s">
        <v>18</v>
      </c>
      <c r="C22" s="10" t="s">
        <v>49</v>
      </c>
      <c r="D22" s="11" t="s">
        <v>53</v>
      </c>
      <c r="E22" s="12">
        <v>3</v>
      </c>
      <c r="F22" s="12">
        <v>2</v>
      </c>
      <c r="G22" s="13">
        <v>75033</v>
      </c>
      <c r="H22" s="14" t="s">
        <v>54</v>
      </c>
      <c r="I22" s="15" t="s">
        <v>22</v>
      </c>
      <c r="J22" s="16" t="s">
        <v>23</v>
      </c>
      <c r="K22" s="16" t="s">
        <v>24</v>
      </c>
      <c r="L22" s="15"/>
      <c r="M22" s="18" t="s">
        <v>25</v>
      </c>
      <c r="N22" s="18" t="s">
        <v>172</v>
      </c>
      <c r="O22" s="15" t="s">
        <v>26</v>
      </c>
    </row>
    <row r="23" spans="1:15" ht="108" x14ac:dyDescent="0.25">
      <c r="A23" s="8">
        <v>17</v>
      </c>
      <c r="B23" s="9" t="s">
        <v>18</v>
      </c>
      <c r="C23" s="10" t="s">
        <v>55</v>
      </c>
      <c r="D23" s="11" t="s">
        <v>56</v>
      </c>
      <c r="E23" s="12">
        <v>6</v>
      </c>
      <c r="F23" s="12">
        <v>1</v>
      </c>
      <c r="G23" s="13">
        <v>95267</v>
      </c>
      <c r="H23" s="14" t="s">
        <v>57</v>
      </c>
      <c r="I23" s="15" t="s">
        <v>22</v>
      </c>
      <c r="J23" s="16" t="s">
        <v>36</v>
      </c>
      <c r="K23" s="16" t="s">
        <v>24</v>
      </c>
      <c r="L23" s="15"/>
      <c r="M23" s="18" t="s">
        <v>25</v>
      </c>
      <c r="N23" s="18" t="s">
        <v>172</v>
      </c>
      <c r="O23" s="15" t="s">
        <v>26</v>
      </c>
    </row>
    <row r="24" spans="1:15" ht="108" x14ac:dyDescent="0.25">
      <c r="A24" s="8">
        <v>18</v>
      </c>
      <c r="B24" s="9" t="s">
        <v>18</v>
      </c>
      <c r="C24" s="10" t="s">
        <v>55</v>
      </c>
      <c r="D24" s="11" t="s">
        <v>53</v>
      </c>
      <c r="E24" s="12">
        <v>5</v>
      </c>
      <c r="F24" s="12">
        <v>1</v>
      </c>
      <c r="G24" s="13">
        <v>103381</v>
      </c>
      <c r="H24" s="14" t="s">
        <v>58</v>
      </c>
      <c r="I24" s="15" t="s">
        <v>22</v>
      </c>
      <c r="J24" s="16" t="s">
        <v>23</v>
      </c>
      <c r="K24" s="16" t="s">
        <v>24</v>
      </c>
      <c r="L24" s="15" t="s">
        <v>32</v>
      </c>
      <c r="M24" s="18" t="s">
        <v>25</v>
      </c>
      <c r="N24" s="18" t="s">
        <v>172</v>
      </c>
      <c r="O24" s="15" t="s">
        <v>26</v>
      </c>
    </row>
    <row r="25" spans="1:15" ht="108" x14ac:dyDescent="0.25">
      <c r="A25" s="8">
        <v>19</v>
      </c>
      <c r="B25" s="9" t="s">
        <v>18</v>
      </c>
      <c r="C25" s="10" t="s">
        <v>55</v>
      </c>
      <c r="D25" s="11" t="s">
        <v>53</v>
      </c>
      <c r="E25" s="12">
        <v>6</v>
      </c>
      <c r="F25" s="12">
        <v>1</v>
      </c>
      <c r="G25" s="13">
        <v>121535</v>
      </c>
      <c r="H25" s="14" t="s">
        <v>58</v>
      </c>
      <c r="I25" s="15" t="s">
        <v>22</v>
      </c>
      <c r="J25" s="16" t="s">
        <v>23</v>
      </c>
      <c r="K25" s="16" t="s">
        <v>24</v>
      </c>
      <c r="L25" s="15" t="s">
        <v>32</v>
      </c>
      <c r="M25" s="18" t="s">
        <v>25</v>
      </c>
      <c r="N25" s="18" t="s">
        <v>172</v>
      </c>
      <c r="O25" s="15" t="s">
        <v>26</v>
      </c>
    </row>
    <row r="26" spans="1:15" ht="180" x14ac:dyDescent="0.25">
      <c r="A26" s="8">
        <v>20</v>
      </c>
      <c r="B26" s="9" t="s">
        <v>18</v>
      </c>
      <c r="C26" s="10" t="s">
        <v>55</v>
      </c>
      <c r="D26" s="11" t="s">
        <v>50</v>
      </c>
      <c r="E26" s="12">
        <v>5</v>
      </c>
      <c r="F26" s="12">
        <v>1</v>
      </c>
      <c r="G26" s="13">
        <v>82582</v>
      </c>
      <c r="H26" s="14" t="s">
        <v>59</v>
      </c>
      <c r="I26" s="15" t="s">
        <v>22</v>
      </c>
      <c r="J26" s="16" t="s">
        <v>23</v>
      </c>
      <c r="K26" s="16" t="s">
        <v>41</v>
      </c>
      <c r="L26" s="15" t="s">
        <v>52</v>
      </c>
      <c r="M26" s="18" t="s">
        <v>25</v>
      </c>
      <c r="N26" s="18" t="s">
        <v>172</v>
      </c>
      <c r="O26" s="15" t="s">
        <v>26</v>
      </c>
    </row>
    <row r="27" spans="1:15" ht="108" x14ac:dyDescent="0.25">
      <c r="A27" s="8">
        <v>21</v>
      </c>
      <c r="B27" s="9" t="s">
        <v>18</v>
      </c>
      <c r="C27" s="10" t="s">
        <v>55</v>
      </c>
      <c r="D27" s="11" t="s">
        <v>60</v>
      </c>
      <c r="E27" s="12">
        <v>6</v>
      </c>
      <c r="F27" s="12">
        <v>1</v>
      </c>
      <c r="G27" s="13">
        <v>93492</v>
      </c>
      <c r="H27" s="14" t="s">
        <v>61</v>
      </c>
      <c r="I27" s="15" t="s">
        <v>22</v>
      </c>
      <c r="J27" s="16" t="s">
        <v>23</v>
      </c>
      <c r="K27" s="16" t="s">
        <v>24</v>
      </c>
      <c r="L27" s="15" t="s">
        <v>52</v>
      </c>
      <c r="M27" s="18" t="s">
        <v>30</v>
      </c>
      <c r="N27" s="18" t="s">
        <v>172</v>
      </c>
      <c r="O27" s="15" t="s">
        <v>26</v>
      </c>
    </row>
    <row r="28" spans="1:15" ht="252" x14ac:dyDescent="0.25">
      <c r="A28" s="8">
        <v>22</v>
      </c>
      <c r="B28" s="9" t="s">
        <v>18</v>
      </c>
      <c r="C28" s="10" t="s">
        <v>55</v>
      </c>
      <c r="D28" s="11" t="s">
        <v>62</v>
      </c>
      <c r="E28" s="12">
        <v>4</v>
      </c>
      <c r="F28" s="12">
        <v>1</v>
      </c>
      <c r="G28" s="13">
        <v>92754</v>
      </c>
      <c r="H28" s="14" t="s">
        <v>63</v>
      </c>
      <c r="I28" s="15" t="s">
        <v>22</v>
      </c>
      <c r="J28" s="16" t="s">
        <v>23</v>
      </c>
      <c r="K28" s="16" t="s">
        <v>24</v>
      </c>
      <c r="L28" s="15" t="s">
        <v>52</v>
      </c>
      <c r="M28" s="18" t="s">
        <v>25</v>
      </c>
      <c r="N28" s="18" t="s">
        <v>172</v>
      </c>
      <c r="O28" s="15" t="s">
        <v>26</v>
      </c>
    </row>
    <row r="29" spans="1:15" ht="126" x14ac:dyDescent="0.25">
      <c r="A29" s="8">
        <v>23</v>
      </c>
      <c r="B29" s="9" t="s">
        <v>18</v>
      </c>
      <c r="C29" s="10" t="s">
        <v>64</v>
      </c>
      <c r="D29" s="11" t="s">
        <v>179</v>
      </c>
      <c r="E29" s="12">
        <v>4</v>
      </c>
      <c r="F29" s="12">
        <v>1</v>
      </c>
      <c r="G29" s="13">
        <v>68707</v>
      </c>
      <c r="H29" s="14" t="s">
        <v>65</v>
      </c>
      <c r="I29" s="15" t="s">
        <v>22</v>
      </c>
      <c r="J29" s="16" t="s">
        <v>23</v>
      </c>
      <c r="K29" s="16" t="s">
        <v>24</v>
      </c>
      <c r="L29" s="15" t="s">
        <v>52</v>
      </c>
      <c r="M29" s="18" t="s">
        <v>30</v>
      </c>
      <c r="N29" s="18" t="s">
        <v>172</v>
      </c>
      <c r="O29" s="15" t="s">
        <v>26</v>
      </c>
    </row>
    <row r="30" spans="1:15" ht="108" x14ac:dyDescent="0.25">
      <c r="A30" s="8">
        <v>24</v>
      </c>
      <c r="B30" s="9" t="s">
        <v>18</v>
      </c>
      <c r="C30" s="10" t="s">
        <v>66</v>
      </c>
      <c r="D30" s="11" t="s">
        <v>67</v>
      </c>
      <c r="E30" s="12">
        <v>5</v>
      </c>
      <c r="F30" s="12">
        <v>1</v>
      </c>
      <c r="G30" s="13">
        <v>72180</v>
      </c>
      <c r="H30" s="14" t="s">
        <v>68</v>
      </c>
      <c r="I30" s="15" t="s">
        <v>22</v>
      </c>
      <c r="J30" s="16" t="s">
        <v>23</v>
      </c>
      <c r="K30" s="16" t="s">
        <v>41</v>
      </c>
      <c r="L30" s="15" t="s">
        <v>69</v>
      </c>
      <c r="M30" s="18" t="s">
        <v>30</v>
      </c>
      <c r="N30" s="18" t="s">
        <v>172</v>
      </c>
      <c r="O30" s="15" t="s">
        <v>26</v>
      </c>
    </row>
    <row r="31" spans="1:15" ht="216.75" customHeight="1" x14ac:dyDescent="0.25">
      <c r="A31" s="8">
        <v>25</v>
      </c>
      <c r="B31" s="9" t="s">
        <v>18</v>
      </c>
      <c r="C31" s="10" t="s">
        <v>70</v>
      </c>
      <c r="D31" s="11" t="s">
        <v>71</v>
      </c>
      <c r="E31" s="12">
        <v>5</v>
      </c>
      <c r="F31" s="12">
        <v>3</v>
      </c>
      <c r="G31" s="13">
        <v>109864</v>
      </c>
      <c r="H31" s="14" t="s">
        <v>72</v>
      </c>
      <c r="I31" s="15" t="s">
        <v>22</v>
      </c>
      <c r="J31" s="16" t="s">
        <v>23</v>
      </c>
      <c r="K31" s="16" t="s">
        <v>24</v>
      </c>
      <c r="L31" s="15" t="s">
        <v>52</v>
      </c>
      <c r="M31" s="18" t="s">
        <v>30</v>
      </c>
      <c r="N31" s="18" t="s">
        <v>172</v>
      </c>
      <c r="O31" s="15" t="s">
        <v>26</v>
      </c>
    </row>
    <row r="32" spans="1:15" ht="108" x14ac:dyDescent="0.25">
      <c r="A32" s="8">
        <v>26</v>
      </c>
      <c r="B32" s="9" t="s">
        <v>18</v>
      </c>
      <c r="C32" s="10" t="s">
        <v>70</v>
      </c>
      <c r="D32" s="11" t="s">
        <v>73</v>
      </c>
      <c r="E32" s="12">
        <v>4</v>
      </c>
      <c r="F32" s="12">
        <v>2</v>
      </c>
      <c r="G32" s="13">
        <v>94947</v>
      </c>
      <c r="H32" s="14" t="s">
        <v>74</v>
      </c>
      <c r="I32" s="15" t="s">
        <v>22</v>
      </c>
      <c r="J32" s="16" t="s">
        <v>23</v>
      </c>
      <c r="K32" s="16" t="s">
        <v>24</v>
      </c>
      <c r="L32" s="15" t="s">
        <v>52</v>
      </c>
      <c r="M32" s="18" t="s">
        <v>30</v>
      </c>
      <c r="N32" s="18" t="s">
        <v>172</v>
      </c>
      <c r="O32" s="15" t="s">
        <v>26</v>
      </c>
    </row>
    <row r="33" spans="1:15" ht="215.25" customHeight="1" x14ac:dyDescent="0.25">
      <c r="A33" s="8">
        <v>27</v>
      </c>
      <c r="B33" s="9" t="s">
        <v>18</v>
      </c>
      <c r="C33" s="10" t="s">
        <v>70</v>
      </c>
      <c r="D33" s="11" t="s">
        <v>75</v>
      </c>
      <c r="E33" s="12">
        <v>6</v>
      </c>
      <c r="F33" s="12">
        <v>1</v>
      </c>
      <c r="G33" s="13">
        <v>111966</v>
      </c>
      <c r="H33" s="14" t="s">
        <v>76</v>
      </c>
      <c r="I33" s="15" t="s">
        <v>22</v>
      </c>
      <c r="J33" s="16" t="s">
        <v>23</v>
      </c>
      <c r="K33" s="16" t="s">
        <v>24</v>
      </c>
      <c r="L33" s="15" t="s">
        <v>52</v>
      </c>
      <c r="M33" s="18" t="s">
        <v>30</v>
      </c>
      <c r="N33" s="18" t="s">
        <v>172</v>
      </c>
      <c r="O33" s="15" t="s">
        <v>26</v>
      </c>
    </row>
    <row r="34" spans="1:15" ht="126" x14ac:dyDescent="0.25">
      <c r="A34" s="8">
        <v>28</v>
      </c>
      <c r="B34" s="9" t="s">
        <v>18</v>
      </c>
      <c r="C34" s="10" t="s">
        <v>77</v>
      </c>
      <c r="D34" s="11" t="s">
        <v>78</v>
      </c>
      <c r="E34" s="12">
        <v>6</v>
      </c>
      <c r="F34" s="12">
        <v>3</v>
      </c>
      <c r="G34" s="13">
        <v>93488</v>
      </c>
      <c r="H34" s="14" t="s">
        <v>79</v>
      </c>
      <c r="I34" s="15" t="s">
        <v>22</v>
      </c>
      <c r="J34" s="16" t="s">
        <v>23</v>
      </c>
      <c r="K34" s="16" t="s">
        <v>24</v>
      </c>
      <c r="L34" s="15" t="s">
        <v>32</v>
      </c>
      <c r="M34" s="18" t="s">
        <v>30</v>
      </c>
      <c r="N34" s="18" t="s">
        <v>172</v>
      </c>
      <c r="O34" s="15" t="s">
        <v>26</v>
      </c>
    </row>
    <row r="35" spans="1:15" ht="195.75" customHeight="1" x14ac:dyDescent="0.25">
      <c r="A35" s="8">
        <v>29</v>
      </c>
      <c r="B35" s="9" t="s">
        <v>18</v>
      </c>
      <c r="C35" s="10" t="s">
        <v>80</v>
      </c>
      <c r="D35" s="11" t="s">
        <v>81</v>
      </c>
      <c r="E35" s="12">
        <v>4</v>
      </c>
      <c r="F35" s="12">
        <v>2</v>
      </c>
      <c r="G35" s="13">
        <v>66266</v>
      </c>
      <c r="H35" s="14" t="s">
        <v>21</v>
      </c>
      <c r="I35" s="15" t="s">
        <v>22</v>
      </c>
      <c r="J35" s="16" t="s">
        <v>23</v>
      </c>
      <c r="K35" s="16" t="s">
        <v>24</v>
      </c>
      <c r="L35" s="15"/>
      <c r="M35" s="18" t="s">
        <v>25</v>
      </c>
      <c r="N35" s="18" t="s">
        <v>172</v>
      </c>
      <c r="O35" s="15" t="s">
        <v>26</v>
      </c>
    </row>
    <row r="36" spans="1:15" ht="195.75" customHeight="1" x14ac:dyDescent="0.25">
      <c r="A36" s="8">
        <v>30</v>
      </c>
      <c r="B36" s="9" t="s">
        <v>18</v>
      </c>
      <c r="C36" s="10" t="s">
        <v>80</v>
      </c>
      <c r="D36" s="11" t="s">
        <v>82</v>
      </c>
      <c r="E36" s="12">
        <v>5</v>
      </c>
      <c r="F36" s="12">
        <v>3</v>
      </c>
      <c r="G36" s="13">
        <v>79524</v>
      </c>
      <c r="H36" s="14" t="s">
        <v>180</v>
      </c>
      <c r="I36" s="15" t="s">
        <v>22</v>
      </c>
      <c r="J36" s="16" t="s">
        <v>23</v>
      </c>
      <c r="K36" s="16" t="s">
        <v>24</v>
      </c>
      <c r="L36" s="15" t="s">
        <v>32</v>
      </c>
      <c r="M36" s="18" t="s">
        <v>30</v>
      </c>
      <c r="N36" s="18" t="s">
        <v>172</v>
      </c>
      <c r="O36" s="15" t="s">
        <v>26</v>
      </c>
    </row>
    <row r="37" spans="1:15" ht="162" x14ac:dyDescent="0.25">
      <c r="A37" s="8">
        <v>31</v>
      </c>
      <c r="B37" s="9" t="s">
        <v>18</v>
      </c>
      <c r="C37" s="10" t="s">
        <v>80</v>
      </c>
      <c r="D37" s="11" t="s">
        <v>47</v>
      </c>
      <c r="E37" s="12">
        <v>4</v>
      </c>
      <c r="F37" s="12">
        <v>4</v>
      </c>
      <c r="G37" s="13">
        <v>66064</v>
      </c>
      <c r="H37" s="14" t="s">
        <v>181</v>
      </c>
      <c r="I37" s="15" t="s">
        <v>22</v>
      </c>
      <c r="J37" s="16" t="s">
        <v>23</v>
      </c>
      <c r="K37" s="16" t="s">
        <v>24</v>
      </c>
      <c r="L37" s="15"/>
      <c r="M37" s="18" t="s">
        <v>30</v>
      </c>
      <c r="N37" s="18" t="s">
        <v>172</v>
      </c>
      <c r="O37" s="15" t="s">
        <v>26</v>
      </c>
    </row>
    <row r="38" spans="1:15" ht="108" x14ac:dyDescent="0.25">
      <c r="A38" s="8">
        <v>32</v>
      </c>
      <c r="B38" s="9" t="s">
        <v>18</v>
      </c>
      <c r="C38" s="10" t="s">
        <v>83</v>
      </c>
      <c r="D38" s="11" t="s">
        <v>84</v>
      </c>
      <c r="E38" s="12">
        <v>5</v>
      </c>
      <c r="F38" s="12">
        <v>2</v>
      </c>
      <c r="G38" s="13">
        <v>89862</v>
      </c>
      <c r="H38" s="14" t="s">
        <v>85</v>
      </c>
      <c r="I38" s="15" t="s">
        <v>22</v>
      </c>
      <c r="J38" s="16" t="s">
        <v>23</v>
      </c>
      <c r="K38" s="16" t="s">
        <v>24</v>
      </c>
      <c r="L38" s="15"/>
      <c r="M38" s="18" t="s">
        <v>30</v>
      </c>
      <c r="N38" s="18" t="s">
        <v>172</v>
      </c>
      <c r="O38" s="15" t="s">
        <v>26</v>
      </c>
    </row>
    <row r="39" spans="1:15" ht="161.25" customHeight="1" x14ac:dyDescent="0.25">
      <c r="A39" s="8">
        <v>34</v>
      </c>
      <c r="B39" s="9" t="s">
        <v>18</v>
      </c>
      <c r="C39" s="10" t="s">
        <v>83</v>
      </c>
      <c r="D39" s="11" t="s">
        <v>53</v>
      </c>
      <c r="E39" s="12">
        <v>5</v>
      </c>
      <c r="F39" s="12">
        <v>1</v>
      </c>
      <c r="G39" s="13">
        <v>103381</v>
      </c>
      <c r="H39" s="14" t="s">
        <v>86</v>
      </c>
      <c r="I39" s="15" t="s">
        <v>22</v>
      </c>
      <c r="J39" s="16" t="s">
        <v>23</v>
      </c>
      <c r="K39" s="16" t="s">
        <v>24</v>
      </c>
      <c r="L39" s="15"/>
      <c r="M39" s="18" t="s">
        <v>25</v>
      </c>
      <c r="N39" s="18" t="s">
        <v>172</v>
      </c>
      <c r="O39" s="15" t="s">
        <v>26</v>
      </c>
    </row>
    <row r="40" spans="1:15" ht="252" x14ac:dyDescent="0.25">
      <c r="A40" s="8">
        <v>35</v>
      </c>
      <c r="B40" s="9" t="s">
        <v>18</v>
      </c>
      <c r="C40" s="10" t="s">
        <v>83</v>
      </c>
      <c r="D40" s="11" t="s">
        <v>62</v>
      </c>
      <c r="E40" s="12">
        <v>4</v>
      </c>
      <c r="F40" s="12">
        <v>1</v>
      </c>
      <c r="G40" s="13">
        <v>92754</v>
      </c>
      <c r="H40" s="14" t="s">
        <v>63</v>
      </c>
      <c r="I40" s="15" t="s">
        <v>22</v>
      </c>
      <c r="J40" s="16" t="s">
        <v>23</v>
      </c>
      <c r="K40" s="16" t="s">
        <v>24</v>
      </c>
      <c r="L40" s="15" t="s">
        <v>52</v>
      </c>
      <c r="M40" s="18" t="s">
        <v>25</v>
      </c>
      <c r="N40" s="18" t="s">
        <v>172</v>
      </c>
      <c r="O40" s="15" t="s">
        <v>26</v>
      </c>
    </row>
    <row r="41" spans="1:15" ht="252" x14ac:dyDescent="0.25">
      <c r="A41" s="8">
        <v>36</v>
      </c>
      <c r="B41" s="9" t="s">
        <v>18</v>
      </c>
      <c r="C41" s="10" t="s">
        <v>83</v>
      </c>
      <c r="D41" s="11" t="s">
        <v>62</v>
      </c>
      <c r="E41" s="12">
        <v>5</v>
      </c>
      <c r="F41" s="12">
        <v>1</v>
      </c>
      <c r="G41" s="13">
        <v>107357</v>
      </c>
      <c r="H41" s="14" t="s">
        <v>63</v>
      </c>
      <c r="I41" s="15" t="s">
        <v>22</v>
      </c>
      <c r="J41" s="16" t="s">
        <v>23</v>
      </c>
      <c r="K41" s="16" t="s">
        <v>24</v>
      </c>
      <c r="L41" s="15" t="s">
        <v>52</v>
      </c>
      <c r="M41" s="18" t="s">
        <v>25</v>
      </c>
      <c r="N41" s="18" t="s">
        <v>172</v>
      </c>
      <c r="O41" s="15" t="s">
        <v>26</v>
      </c>
    </row>
    <row r="42" spans="1:15" ht="108" x14ac:dyDescent="0.25">
      <c r="A42" s="8">
        <v>45</v>
      </c>
      <c r="B42" s="9" t="s">
        <v>18</v>
      </c>
      <c r="C42" s="10" t="s">
        <v>87</v>
      </c>
      <c r="D42" s="11" t="s">
        <v>88</v>
      </c>
      <c r="E42" s="12">
        <v>4</v>
      </c>
      <c r="F42" s="12">
        <v>1</v>
      </c>
      <c r="G42" s="13">
        <v>77914</v>
      </c>
      <c r="H42" s="14" t="s">
        <v>182</v>
      </c>
      <c r="I42" s="15" t="s">
        <v>22</v>
      </c>
      <c r="J42" s="16" t="s">
        <v>23</v>
      </c>
      <c r="K42" s="16" t="s">
        <v>24</v>
      </c>
      <c r="L42" s="15"/>
      <c r="M42" s="18" t="s">
        <v>30</v>
      </c>
      <c r="N42" s="18" t="s">
        <v>172</v>
      </c>
      <c r="O42" s="15" t="s">
        <v>26</v>
      </c>
    </row>
    <row r="43" spans="1:15" ht="126" x14ac:dyDescent="0.25">
      <c r="A43" s="8">
        <v>49</v>
      </c>
      <c r="B43" s="9" t="s">
        <v>89</v>
      </c>
      <c r="C43" s="10" t="s">
        <v>90</v>
      </c>
      <c r="D43" s="11" t="s">
        <v>91</v>
      </c>
      <c r="E43" s="12">
        <v>4</v>
      </c>
      <c r="F43" s="12">
        <v>1</v>
      </c>
      <c r="G43" s="13">
        <v>89133.536471438158</v>
      </c>
      <c r="H43" s="14" t="s">
        <v>92</v>
      </c>
      <c r="I43" s="15" t="s">
        <v>22</v>
      </c>
      <c r="J43" s="16" t="s">
        <v>23</v>
      </c>
      <c r="K43" s="16" t="s">
        <v>41</v>
      </c>
      <c r="L43" s="15" t="s">
        <v>93</v>
      </c>
      <c r="M43" s="18" t="s">
        <v>30</v>
      </c>
      <c r="N43" s="18" t="s">
        <v>172</v>
      </c>
      <c r="O43" s="15" t="s">
        <v>26</v>
      </c>
    </row>
    <row r="44" spans="1:15" ht="108" x14ac:dyDescent="0.25">
      <c r="A44" s="8">
        <v>50</v>
      </c>
      <c r="B44" s="9" t="s">
        <v>89</v>
      </c>
      <c r="C44" s="10" t="s">
        <v>94</v>
      </c>
      <c r="D44" s="11" t="s">
        <v>95</v>
      </c>
      <c r="E44" s="12">
        <v>4</v>
      </c>
      <c r="F44" s="12">
        <v>3</v>
      </c>
      <c r="G44" s="13">
        <v>89133.536471438187</v>
      </c>
      <c r="H44" s="14" t="s">
        <v>96</v>
      </c>
      <c r="I44" s="15" t="s">
        <v>22</v>
      </c>
      <c r="J44" s="16" t="s">
        <v>23</v>
      </c>
      <c r="K44" s="16" t="s">
        <v>24</v>
      </c>
      <c r="L44" s="15" t="s">
        <v>32</v>
      </c>
      <c r="M44" s="18" t="s">
        <v>30</v>
      </c>
      <c r="N44" s="18" t="s">
        <v>172</v>
      </c>
      <c r="O44" s="15" t="s">
        <v>26</v>
      </c>
    </row>
    <row r="45" spans="1:15" ht="108" x14ac:dyDescent="0.25">
      <c r="A45" s="8">
        <v>51</v>
      </c>
      <c r="B45" s="9" t="s">
        <v>89</v>
      </c>
      <c r="C45" s="10" t="s">
        <v>97</v>
      </c>
      <c r="D45" s="11" t="s">
        <v>98</v>
      </c>
      <c r="E45" s="12">
        <v>2</v>
      </c>
      <c r="F45" s="12">
        <v>1</v>
      </c>
      <c r="G45" s="13">
        <v>70130.929558067801</v>
      </c>
      <c r="H45" s="14" t="s">
        <v>99</v>
      </c>
      <c r="I45" s="15" t="s">
        <v>22</v>
      </c>
      <c r="J45" s="16" t="s">
        <v>23</v>
      </c>
      <c r="K45" s="16" t="s">
        <v>41</v>
      </c>
      <c r="L45" s="15" t="s">
        <v>93</v>
      </c>
      <c r="M45" s="18" t="s">
        <v>30</v>
      </c>
      <c r="N45" s="18" t="s">
        <v>172</v>
      </c>
      <c r="O45" s="15" t="s">
        <v>26</v>
      </c>
    </row>
    <row r="46" spans="1:15" ht="108" x14ac:dyDescent="0.25">
      <c r="A46" s="8">
        <v>52</v>
      </c>
      <c r="B46" s="9" t="s">
        <v>89</v>
      </c>
      <c r="C46" s="10" t="s">
        <v>100</v>
      </c>
      <c r="D46" s="11" t="s">
        <v>98</v>
      </c>
      <c r="E46" s="12">
        <v>2</v>
      </c>
      <c r="F46" s="12">
        <v>1</v>
      </c>
      <c r="G46" s="13">
        <v>70130.929558067801</v>
      </c>
      <c r="H46" s="14" t="s">
        <v>99</v>
      </c>
      <c r="I46" s="15" t="s">
        <v>22</v>
      </c>
      <c r="J46" s="16" t="s">
        <v>23</v>
      </c>
      <c r="K46" s="16" t="s">
        <v>41</v>
      </c>
      <c r="L46" s="15" t="s">
        <v>93</v>
      </c>
      <c r="M46" s="18" t="s">
        <v>30</v>
      </c>
      <c r="N46" s="18" t="s">
        <v>172</v>
      </c>
      <c r="O46" s="15" t="s">
        <v>26</v>
      </c>
    </row>
    <row r="47" spans="1:15" ht="198" x14ac:dyDescent="0.25">
      <c r="A47" s="8">
        <v>53</v>
      </c>
      <c r="B47" s="9" t="s">
        <v>89</v>
      </c>
      <c r="C47" s="10" t="s">
        <v>101</v>
      </c>
      <c r="D47" s="11" t="s">
        <v>53</v>
      </c>
      <c r="E47" s="12">
        <v>5</v>
      </c>
      <c r="F47" s="12">
        <v>2</v>
      </c>
      <c r="G47" s="13">
        <v>109864.35385783004</v>
      </c>
      <c r="H47" s="14" t="s">
        <v>183</v>
      </c>
      <c r="I47" s="15" t="s">
        <v>22</v>
      </c>
      <c r="J47" s="16" t="s">
        <v>23</v>
      </c>
      <c r="K47" s="16" t="s">
        <v>24</v>
      </c>
      <c r="L47" s="15" t="s">
        <v>93</v>
      </c>
      <c r="M47" s="18" t="s">
        <v>25</v>
      </c>
      <c r="N47" s="18" t="s">
        <v>172</v>
      </c>
      <c r="O47" s="15" t="s">
        <v>26</v>
      </c>
    </row>
    <row r="48" spans="1:15" ht="108" x14ac:dyDescent="0.25">
      <c r="A48" s="8">
        <v>54</v>
      </c>
      <c r="B48" s="9" t="s">
        <v>89</v>
      </c>
      <c r="C48" s="10" t="s">
        <v>102</v>
      </c>
      <c r="D48" s="11" t="s">
        <v>103</v>
      </c>
      <c r="E48" s="12">
        <v>3</v>
      </c>
      <c r="F48" s="12">
        <v>1</v>
      </c>
      <c r="G48" s="13">
        <v>76986.027190605775</v>
      </c>
      <c r="H48" s="14" t="s">
        <v>104</v>
      </c>
      <c r="I48" s="15" t="s">
        <v>22</v>
      </c>
      <c r="J48" s="16" t="s">
        <v>23</v>
      </c>
      <c r="K48" s="16" t="s">
        <v>41</v>
      </c>
      <c r="L48" s="15" t="s">
        <v>29</v>
      </c>
      <c r="M48" s="18" t="s">
        <v>30</v>
      </c>
      <c r="N48" s="18" t="s">
        <v>172</v>
      </c>
      <c r="O48" s="15" t="s">
        <v>26</v>
      </c>
    </row>
    <row r="49" spans="1:15" ht="126" x14ac:dyDescent="0.25">
      <c r="A49" s="8">
        <v>55</v>
      </c>
      <c r="B49" s="9" t="s">
        <v>89</v>
      </c>
      <c r="C49" s="10" t="s">
        <v>105</v>
      </c>
      <c r="D49" s="11" t="s">
        <v>60</v>
      </c>
      <c r="E49" s="12">
        <v>5</v>
      </c>
      <c r="F49" s="12">
        <v>1</v>
      </c>
      <c r="G49" s="13">
        <v>101411</v>
      </c>
      <c r="H49" s="14" t="s">
        <v>85</v>
      </c>
      <c r="I49" s="15" t="s">
        <v>22</v>
      </c>
      <c r="J49" s="16" t="s">
        <v>23</v>
      </c>
      <c r="K49" s="16" t="s">
        <v>24</v>
      </c>
      <c r="L49" s="15" t="s">
        <v>69</v>
      </c>
      <c r="M49" s="18" t="s">
        <v>30</v>
      </c>
      <c r="N49" s="18" t="s">
        <v>172</v>
      </c>
      <c r="O49" s="15" t="s">
        <v>26</v>
      </c>
    </row>
    <row r="50" spans="1:15" ht="198" x14ac:dyDescent="0.25">
      <c r="A50" s="8">
        <v>56</v>
      </c>
      <c r="B50" s="9" t="s">
        <v>89</v>
      </c>
      <c r="C50" s="10" t="s">
        <v>105</v>
      </c>
      <c r="D50" s="11" t="s">
        <v>53</v>
      </c>
      <c r="E50" s="12">
        <v>5</v>
      </c>
      <c r="F50" s="12">
        <v>1</v>
      </c>
      <c r="G50" s="13">
        <v>101411</v>
      </c>
      <c r="H50" s="14" t="s">
        <v>183</v>
      </c>
      <c r="I50" s="15" t="s">
        <v>22</v>
      </c>
      <c r="J50" s="16" t="s">
        <v>23</v>
      </c>
      <c r="K50" s="16" t="s">
        <v>24</v>
      </c>
      <c r="L50" s="15" t="s">
        <v>93</v>
      </c>
      <c r="M50" s="18" t="s">
        <v>25</v>
      </c>
      <c r="N50" s="18" t="s">
        <v>172</v>
      </c>
      <c r="O50" s="15" t="s">
        <v>26</v>
      </c>
    </row>
    <row r="51" spans="1:15" ht="201.75" customHeight="1" x14ac:dyDescent="0.25">
      <c r="A51" s="8">
        <v>57</v>
      </c>
      <c r="B51" s="9" t="s">
        <v>89</v>
      </c>
      <c r="C51" s="10" t="s">
        <v>106</v>
      </c>
      <c r="D51" s="11" t="s">
        <v>20</v>
      </c>
      <c r="E51" s="12">
        <v>3</v>
      </c>
      <c r="F51" s="12">
        <v>1</v>
      </c>
      <c r="G51" s="13">
        <v>79947.028236398299</v>
      </c>
      <c r="H51" s="14" t="s">
        <v>107</v>
      </c>
      <c r="I51" s="15" t="s">
        <v>22</v>
      </c>
      <c r="J51" s="16" t="s">
        <v>23</v>
      </c>
      <c r="K51" s="16" t="s">
        <v>24</v>
      </c>
      <c r="L51" s="15" t="s">
        <v>93</v>
      </c>
      <c r="M51" s="18" t="s">
        <v>25</v>
      </c>
      <c r="N51" s="18" t="s">
        <v>172</v>
      </c>
      <c r="O51" s="15" t="s">
        <v>26</v>
      </c>
    </row>
    <row r="52" spans="1:15" ht="141" customHeight="1" x14ac:dyDescent="0.25">
      <c r="A52" s="8">
        <v>59</v>
      </c>
      <c r="B52" s="9" t="s">
        <v>89</v>
      </c>
      <c r="C52" s="10" t="s">
        <v>108</v>
      </c>
      <c r="D52" s="11" t="s">
        <v>109</v>
      </c>
      <c r="E52" s="12">
        <v>3</v>
      </c>
      <c r="F52" s="12">
        <v>2</v>
      </c>
      <c r="G52" s="13">
        <v>77726.756687994261</v>
      </c>
      <c r="H52" s="14" t="s">
        <v>110</v>
      </c>
      <c r="I52" s="15" t="s">
        <v>22</v>
      </c>
      <c r="J52" s="16" t="s">
        <v>23</v>
      </c>
      <c r="K52" s="16" t="s">
        <v>41</v>
      </c>
      <c r="L52" s="15" t="s">
        <v>32</v>
      </c>
      <c r="M52" s="18" t="s">
        <v>30</v>
      </c>
      <c r="N52" s="18" t="s">
        <v>172</v>
      </c>
      <c r="O52" s="15" t="s">
        <v>26</v>
      </c>
    </row>
    <row r="53" spans="1:15" ht="135.75" customHeight="1" x14ac:dyDescent="0.25">
      <c r="A53" s="8">
        <v>60</v>
      </c>
      <c r="B53" s="9" t="s">
        <v>89</v>
      </c>
      <c r="C53" s="10" t="s">
        <v>108</v>
      </c>
      <c r="D53" s="11" t="s">
        <v>109</v>
      </c>
      <c r="E53" s="12">
        <v>4</v>
      </c>
      <c r="F53" s="12">
        <v>1</v>
      </c>
      <c r="G53" s="13">
        <v>85340.756874887447</v>
      </c>
      <c r="H53" s="14" t="s">
        <v>110</v>
      </c>
      <c r="I53" s="15" t="s">
        <v>22</v>
      </c>
      <c r="J53" s="16" t="s">
        <v>23</v>
      </c>
      <c r="K53" s="16" t="s">
        <v>41</v>
      </c>
      <c r="L53" s="15" t="s">
        <v>32</v>
      </c>
      <c r="M53" s="18" t="s">
        <v>30</v>
      </c>
      <c r="N53" s="18" t="s">
        <v>172</v>
      </c>
      <c r="O53" s="15" t="s">
        <v>26</v>
      </c>
    </row>
    <row r="54" spans="1:15" ht="144" x14ac:dyDescent="0.25">
      <c r="A54" s="8">
        <v>62</v>
      </c>
      <c r="B54" s="9" t="s">
        <v>111</v>
      </c>
      <c r="C54" s="10" t="s">
        <v>112</v>
      </c>
      <c r="D54" s="11" t="s">
        <v>113</v>
      </c>
      <c r="E54" s="12">
        <v>20850</v>
      </c>
      <c r="F54" s="12">
        <v>3</v>
      </c>
      <c r="G54" s="13">
        <f>E54*1.04*1.25*1.273*2.6</f>
        <v>89712.129000000001</v>
      </c>
      <c r="H54" s="14" t="s">
        <v>114</v>
      </c>
      <c r="I54" s="15" t="s">
        <v>115</v>
      </c>
      <c r="J54" s="16" t="s">
        <v>23</v>
      </c>
      <c r="K54" s="16" t="s">
        <v>24</v>
      </c>
      <c r="L54" s="15"/>
      <c r="M54" s="18" t="s">
        <v>25</v>
      </c>
      <c r="N54" s="41" t="s">
        <v>190</v>
      </c>
      <c r="O54" s="15" t="s">
        <v>116</v>
      </c>
    </row>
    <row r="55" spans="1:15" ht="90" x14ac:dyDescent="0.25">
      <c r="A55" s="8">
        <v>63</v>
      </c>
      <c r="B55" s="9" t="s">
        <v>111</v>
      </c>
      <c r="C55" s="10" t="s">
        <v>117</v>
      </c>
      <c r="D55" s="11" t="s">
        <v>103</v>
      </c>
      <c r="E55" s="12">
        <v>3</v>
      </c>
      <c r="F55" s="12">
        <v>4</v>
      </c>
      <c r="G55" s="13">
        <v>95276</v>
      </c>
      <c r="H55" s="14" t="s">
        <v>118</v>
      </c>
      <c r="I55" s="15" t="s">
        <v>119</v>
      </c>
      <c r="J55" s="16" t="s">
        <v>23</v>
      </c>
      <c r="K55" s="16" t="s">
        <v>24</v>
      </c>
      <c r="L55" s="15"/>
      <c r="M55" s="18" t="s">
        <v>25</v>
      </c>
      <c r="N55" s="41" t="s">
        <v>190</v>
      </c>
      <c r="O55" s="15" t="s">
        <v>116</v>
      </c>
    </row>
    <row r="56" spans="1:15" ht="144" x14ac:dyDescent="0.25">
      <c r="A56" s="8">
        <v>64</v>
      </c>
      <c r="B56" s="9" t="s">
        <v>111</v>
      </c>
      <c r="C56" s="10" t="s">
        <v>117</v>
      </c>
      <c r="D56" s="11" t="s">
        <v>103</v>
      </c>
      <c r="E56" s="12">
        <v>4</v>
      </c>
      <c r="F56" s="12">
        <v>1</v>
      </c>
      <c r="G56" s="13">
        <v>107000</v>
      </c>
      <c r="H56" s="14" t="s">
        <v>120</v>
      </c>
      <c r="I56" s="15" t="s">
        <v>119</v>
      </c>
      <c r="J56" s="16" t="s">
        <v>23</v>
      </c>
      <c r="K56" s="16" t="s">
        <v>24</v>
      </c>
      <c r="L56" s="15"/>
      <c r="M56" s="18" t="s">
        <v>25</v>
      </c>
      <c r="N56" s="41" t="s">
        <v>190</v>
      </c>
      <c r="O56" s="15" t="s">
        <v>116</v>
      </c>
    </row>
    <row r="57" spans="1:15" ht="216" x14ac:dyDescent="0.25">
      <c r="A57" s="8">
        <v>65</v>
      </c>
      <c r="B57" s="9" t="s">
        <v>111</v>
      </c>
      <c r="C57" s="10" t="s">
        <v>117</v>
      </c>
      <c r="D57" s="11" t="s">
        <v>121</v>
      </c>
      <c r="E57" s="12">
        <v>4</v>
      </c>
      <c r="F57" s="12">
        <v>7</v>
      </c>
      <c r="G57" s="13">
        <v>107000</v>
      </c>
      <c r="H57" s="14" t="s">
        <v>122</v>
      </c>
      <c r="I57" s="15" t="s">
        <v>119</v>
      </c>
      <c r="J57" s="16" t="s">
        <v>23</v>
      </c>
      <c r="K57" s="16" t="s">
        <v>24</v>
      </c>
      <c r="L57" s="15"/>
      <c r="M57" s="18" t="s">
        <v>25</v>
      </c>
      <c r="N57" s="41" t="s">
        <v>190</v>
      </c>
      <c r="O57" s="15" t="s">
        <v>116</v>
      </c>
    </row>
    <row r="58" spans="1:15" ht="162" x14ac:dyDescent="0.25">
      <c r="A58" s="8">
        <v>66</v>
      </c>
      <c r="B58" s="9" t="s">
        <v>111</v>
      </c>
      <c r="C58" s="10" t="s">
        <v>117</v>
      </c>
      <c r="D58" s="11" t="s">
        <v>121</v>
      </c>
      <c r="E58" s="12">
        <v>3</v>
      </c>
      <c r="F58" s="12">
        <v>2</v>
      </c>
      <c r="G58" s="13">
        <v>95276</v>
      </c>
      <c r="H58" s="14" t="s">
        <v>123</v>
      </c>
      <c r="I58" s="15" t="s">
        <v>119</v>
      </c>
      <c r="J58" s="16" t="s">
        <v>23</v>
      </c>
      <c r="K58" s="16" t="s">
        <v>24</v>
      </c>
      <c r="L58" s="15"/>
      <c r="M58" s="18" t="s">
        <v>25</v>
      </c>
      <c r="N58" s="41" t="s">
        <v>190</v>
      </c>
      <c r="O58" s="15" t="s">
        <v>116</v>
      </c>
    </row>
    <row r="59" spans="1:15" ht="126" x14ac:dyDescent="0.25">
      <c r="A59" s="8">
        <v>67</v>
      </c>
      <c r="B59" s="9" t="s">
        <v>111</v>
      </c>
      <c r="C59" s="10" t="s">
        <v>117</v>
      </c>
      <c r="D59" s="11" t="s">
        <v>124</v>
      </c>
      <c r="E59" s="12">
        <v>3</v>
      </c>
      <c r="F59" s="12">
        <v>1</v>
      </c>
      <c r="G59" s="13">
        <v>95276</v>
      </c>
      <c r="H59" s="14" t="s">
        <v>125</v>
      </c>
      <c r="I59" s="15" t="s">
        <v>119</v>
      </c>
      <c r="J59" s="16" t="s">
        <v>23</v>
      </c>
      <c r="K59" s="16" t="s">
        <v>24</v>
      </c>
      <c r="L59" s="15"/>
      <c r="M59" s="18" t="s">
        <v>25</v>
      </c>
      <c r="N59" s="41" t="s">
        <v>190</v>
      </c>
      <c r="O59" s="15" t="s">
        <v>116</v>
      </c>
    </row>
    <row r="60" spans="1:15" ht="198" x14ac:dyDescent="0.25">
      <c r="A60" s="8">
        <v>68</v>
      </c>
      <c r="B60" s="9" t="s">
        <v>111</v>
      </c>
      <c r="C60" s="10" t="s">
        <v>173</v>
      </c>
      <c r="D60" s="11" t="s">
        <v>124</v>
      </c>
      <c r="E60" s="12">
        <v>4</v>
      </c>
      <c r="F60" s="12">
        <v>2</v>
      </c>
      <c r="G60" s="13">
        <v>107000</v>
      </c>
      <c r="H60" s="14" t="s">
        <v>126</v>
      </c>
      <c r="I60" s="15" t="s">
        <v>119</v>
      </c>
      <c r="J60" s="16" t="s">
        <v>23</v>
      </c>
      <c r="K60" s="16" t="s">
        <v>24</v>
      </c>
      <c r="L60" s="15"/>
      <c r="M60" s="18" t="s">
        <v>25</v>
      </c>
      <c r="N60" s="41" t="s">
        <v>190</v>
      </c>
      <c r="O60" s="15" t="s">
        <v>116</v>
      </c>
    </row>
    <row r="61" spans="1:15" ht="108" x14ac:dyDescent="0.25">
      <c r="A61" s="8">
        <v>69</v>
      </c>
      <c r="B61" s="9" t="s">
        <v>127</v>
      </c>
      <c r="C61" s="10" t="s">
        <v>128</v>
      </c>
      <c r="D61" s="11" t="s">
        <v>103</v>
      </c>
      <c r="E61" s="12">
        <v>3</v>
      </c>
      <c r="F61" s="12">
        <v>1</v>
      </c>
      <c r="G61" s="13">
        <v>90000</v>
      </c>
      <c r="H61" s="14" t="s">
        <v>129</v>
      </c>
      <c r="I61" s="15" t="s">
        <v>119</v>
      </c>
      <c r="J61" s="16" t="s">
        <v>23</v>
      </c>
      <c r="K61" s="16" t="s">
        <v>41</v>
      </c>
      <c r="L61" s="15" t="s">
        <v>130</v>
      </c>
      <c r="M61" s="18" t="s">
        <v>131</v>
      </c>
      <c r="N61" s="18" t="s">
        <v>191</v>
      </c>
      <c r="O61" s="15" t="s">
        <v>132</v>
      </c>
    </row>
    <row r="62" spans="1:15" ht="126" x14ac:dyDescent="0.25">
      <c r="A62" s="8">
        <v>70</v>
      </c>
      <c r="B62" s="9" t="s">
        <v>127</v>
      </c>
      <c r="C62" s="10" t="s">
        <v>128</v>
      </c>
      <c r="D62" s="11" t="s">
        <v>133</v>
      </c>
      <c r="E62" s="12">
        <v>5</v>
      </c>
      <c r="F62" s="12">
        <v>2</v>
      </c>
      <c r="G62" s="13">
        <v>90000</v>
      </c>
      <c r="H62" s="14" t="s">
        <v>134</v>
      </c>
      <c r="I62" s="15" t="s">
        <v>119</v>
      </c>
      <c r="J62" s="16" t="s">
        <v>23</v>
      </c>
      <c r="K62" s="16" t="s">
        <v>24</v>
      </c>
      <c r="L62" s="15" t="s">
        <v>130</v>
      </c>
      <c r="M62" s="18" t="s">
        <v>131</v>
      </c>
      <c r="N62" s="18" t="s">
        <v>191</v>
      </c>
      <c r="O62" s="15" t="s">
        <v>132</v>
      </c>
    </row>
    <row r="63" spans="1:15" ht="18" x14ac:dyDescent="0.25">
      <c r="A63" s="19" t="s">
        <v>135</v>
      </c>
      <c r="B63" s="20"/>
      <c r="C63" s="21"/>
      <c r="D63" s="21"/>
      <c r="E63" s="22"/>
      <c r="F63" s="23">
        <f>SUM(F8:F62)</f>
        <v>92</v>
      </c>
      <c r="G63" s="25"/>
      <c r="H63" s="22"/>
      <c r="I63" s="21"/>
      <c r="J63" s="24"/>
      <c r="K63" s="24"/>
      <c r="L63" s="21"/>
      <c r="M63" s="21"/>
      <c r="N63" s="21"/>
      <c r="O63" s="21"/>
    </row>
    <row r="64" spans="1:15" ht="18" x14ac:dyDescent="0.25">
      <c r="A64" s="54" t="s">
        <v>136</v>
      </c>
      <c r="B64" s="55"/>
      <c r="C64" s="55"/>
      <c r="D64" s="55"/>
      <c r="E64" s="55"/>
      <c r="F64" s="55"/>
      <c r="G64" s="55"/>
      <c r="H64" s="55"/>
      <c r="I64" s="55"/>
      <c r="J64" s="55"/>
      <c r="K64" s="55"/>
      <c r="L64" s="55"/>
      <c r="M64" s="55"/>
      <c r="N64" s="55"/>
      <c r="O64" s="55"/>
    </row>
    <row r="65" spans="1:15" ht="284.25" customHeight="1" x14ac:dyDescent="0.25">
      <c r="A65" s="26">
        <v>1</v>
      </c>
      <c r="B65" s="8" t="s">
        <v>137</v>
      </c>
      <c r="C65" s="10" t="s">
        <v>138</v>
      </c>
      <c r="D65" s="10" t="s">
        <v>139</v>
      </c>
      <c r="E65" s="11">
        <v>38900</v>
      </c>
      <c r="F65" s="12">
        <v>1</v>
      </c>
      <c r="G65" s="13">
        <f>E65*1.2*2.6</f>
        <v>121368</v>
      </c>
      <c r="H65" s="14" t="s">
        <v>184</v>
      </c>
      <c r="I65" s="14" t="s">
        <v>185</v>
      </c>
      <c r="J65" s="15" t="s">
        <v>36</v>
      </c>
      <c r="K65" s="16" t="s">
        <v>41</v>
      </c>
      <c r="L65" s="16"/>
      <c r="M65" s="17" t="s">
        <v>25</v>
      </c>
      <c r="N65" s="41" t="s">
        <v>190</v>
      </c>
      <c r="O65" s="18" t="s">
        <v>116</v>
      </c>
    </row>
    <row r="66" spans="1:15" ht="396" x14ac:dyDescent="0.25">
      <c r="A66" s="26">
        <v>2</v>
      </c>
      <c r="B66" s="9" t="s">
        <v>18</v>
      </c>
      <c r="C66" s="10" t="s">
        <v>140</v>
      </c>
      <c r="D66" s="10" t="s">
        <v>141</v>
      </c>
      <c r="E66" s="11">
        <v>28900</v>
      </c>
      <c r="F66" s="12">
        <v>1</v>
      </c>
      <c r="G66" s="13">
        <v>125178</v>
      </c>
      <c r="H66" s="14" t="s">
        <v>186</v>
      </c>
      <c r="I66" s="14" t="s">
        <v>142</v>
      </c>
      <c r="J66" s="15" t="s">
        <v>23</v>
      </c>
      <c r="K66" s="16" t="s">
        <v>24</v>
      </c>
      <c r="L66" s="16"/>
      <c r="M66" s="17" t="s">
        <v>25</v>
      </c>
      <c r="N66" s="18" t="s">
        <v>172</v>
      </c>
      <c r="O66" s="18" t="s">
        <v>26</v>
      </c>
    </row>
    <row r="67" spans="1:15" ht="126" x14ac:dyDescent="0.25">
      <c r="A67" s="26">
        <v>3</v>
      </c>
      <c r="B67" s="9" t="s">
        <v>18</v>
      </c>
      <c r="C67" s="10" t="s">
        <v>49</v>
      </c>
      <c r="D67" s="10" t="s">
        <v>143</v>
      </c>
      <c r="E67" s="11">
        <v>28850</v>
      </c>
      <c r="F67" s="12">
        <v>1</v>
      </c>
      <c r="G67" s="13">
        <v>125178</v>
      </c>
      <c r="H67" s="14" t="s">
        <v>144</v>
      </c>
      <c r="I67" s="14" t="s">
        <v>145</v>
      </c>
      <c r="J67" s="15" t="s">
        <v>36</v>
      </c>
      <c r="K67" s="16" t="s">
        <v>41</v>
      </c>
      <c r="L67" s="16"/>
      <c r="M67" s="17" t="s">
        <v>25</v>
      </c>
      <c r="N67" s="18" t="s">
        <v>172</v>
      </c>
      <c r="O67" s="18" t="s">
        <v>26</v>
      </c>
    </row>
    <row r="68" spans="1:15" ht="234" x14ac:dyDescent="0.25">
      <c r="A68" s="26">
        <v>4</v>
      </c>
      <c r="B68" s="8" t="s">
        <v>89</v>
      </c>
      <c r="C68" s="10" t="s">
        <v>146</v>
      </c>
      <c r="D68" s="10" t="s">
        <v>147</v>
      </c>
      <c r="E68" s="11">
        <v>46500</v>
      </c>
      <c r="F68" s="12">
        <v>1</v>
      </c>
      <c r="G68" s="13">
        <v>180257</v>
      </c>
      <c r="H68" s="14" t="s">
        <v>148</v>
      </c>
      <c r="I68" s="14" t="s">
        <v>149</v>
      </c>
      <c r="J68" s="15" t="s">
        <v>36</v>
      </c>
      <c r="K68" s="16" t="s">
        <v>24</v>
      </c>
      <c r="L68" s="16"/>
      <c r="M68" s="17" t="s">
        <v>25</v>
      </c>
      <c r="N68" s="18" t="s">
        <v>172</v>
      </c>
      <c r="O68" s="18" t="s">
        <v>26</v>
      </c>
    </row>
    <row r="69" spans="1:15" ht="162" x14ac:dyDescent="0.25">
      <c r="A69" s="26">
        <v>5</v>
      </c>
      <c r="B69" s="8" t="s">
        <v>89</v>
      </c>
      <c r="C69" s="10" t="s">
        <v>150</v>
      </c>
      <c r="D69" s="10" t="s">
        <v>151</v>
      </c>
      <c r="E69" s="11">
        <v>45770</v>
      </c>
      <c r="F69" s="12">
        <v>1</v>
      </c>
      <c r="G69" s="13">
        <v>151489</v>
      </c>
      <c r="H69" s="14" t="s">
        <v>187</v>
      </c>
      <c r="I69" s="14" t="s">
        <v>152</v>
      </c>
      <c r="J69" s="15" t="s">
        <v>36</v>
      </c>
      <c r="K69" s="16" t="s">
        <v>24</v>
      </c>
      <c r="L69" s="16"/>
      <c r="M69" s="17" t="s">
        <v>25</v>
      </c>
      <c r="N69" s="18" t="s">
        <v>172</v>
      </c>
      <c r="O69" s="18" t="s">
        <v>26</v>
      </c>
    </row>
    <row r="70" spans="1:15" ht="237" customHeight="1" x14ac:dyDescent="0.25">
      <c r="A70" s="26">
        <v>6</v>
      </c>
      <c r="B70" s="8" t="s">
        <v>89</v>
      </c>
      <c r="C70" s="10" t="s">
        <v>153</v>
      </c>
      <c r="D70" s="10" t="s">
        <v>174</v>
      </c>
      <c r="E70" s="11">
        <v>53500</v>
      </c>
      <c r="F70" s="12">
        <v>2</v>
      </c>
      <c r="G70" s="13">
        <v>177074</v>
      </c>
      <c r="H70" s="14" t="s">
        <v>188</v>
      </c>
      <c r="I70" s="14" t="s">
        <v>154</v>
      </c>
      <c r="J70" s="15" t="s">
        <v>36</v>
      </c>
      <c r="K70" s="16" t="s">
        <v>24</v>
      </c>
      <c r="L70" s="16"/>
      <c r="M70" s="17" t="s">
        <v>25</v>
      </c>
      <c r="N70" s="18" t="s">
        <v>172</v>
      </c>
      <c r="O70" s="18" t="s">
        <v>26</v>
      </c>
    </row>
    <row r="71" spans="1:15" ht="108" x14ac:dyDescent="0.25">
      <c r="A71" s="26">
        <v>7</v>
      </c>
      <c r="B71" s="8" t="s">
        <v>89</v>
      </c>
      <c r="C71" s="10" t="s">
        <v>155</v>
      </c>
      <c r="D71" s="10" t="s">
        <v>156</v>
      </c>
      <c r="E71" s="11">
        <v>28850</v>
      </c>
      <c r="F71" s="12">
        <v>1</v>
      </c>
      <c r="G71" s="13">
        <v>125178</v>
      </c>
      <c r="H71" s="14" t="s">
        <v>157</v>
      </c>
      <c r="I71" s="14" t="s">
        <v>158</v>
      </c>
      <c r="J71" s="15" t="s">
        <v>36</v>
      </c>
      <c r="K71" s="16" t="s">
        <v>41</v>
      </c>
      <c r="L71" s="16"/>
      <c r="M71" s="17" t="s">
        <v>25</v>
      </c>
      <c r="N71" s="18" t="s">
        <v>172</v>
      </c>
      <c r="O71" s="18" t="s">
        <v>26</v>
      </c>
    </row>
    <row r="72" spans="1:15" ht="288" x14ac:dyDescent="0.25">
      <c r="A72" s="26">
        <v>8</v>
      </c>
      <c r="B72" s="8" t="s">
        <v>111</v>
      </c>
      <c r="C72" s="10" t="s">
        <v>159</v>
      </c>
      <c r="D72" s="10" t="s">
        <v>160</v>
      </c>
      <c r="E72" s="11">
        <v>38000</v>
      </c>
      <c r="F72" s="12">
        <v>1</v>
      </c>
      <c r="G72" s="13">
        <v>160000</v>
      </c>
      <c r="H72" s="14" t="s">
        <v>161</v>
      </c>
      <c r="I72" s="14" t="s">
        <v>162</v>
      </c>
      <c r="J72" s="15" t="s">
        <v>36</v>
      </c>
      <c r="K72" s="16" t="s">
        <v>24</v>
      </c>
      <c r="L72" s="16"/>
      <c r="M72" s="17" t="s">
        <v>131</v>
      </c>
      <c r="N72" s="41" t="s">
        <v>190</v>
      </c>
      <c r="O72" s="18" t="s">
        <v>116</v>
      </c>
    </row>
    <row r="73" spans="1:15" ht="234" x14ac:dyDescent="0.25">
      <c r="A73" s="26">
        <v>9</v>
      </c>
      <c r="B73" s="8" t="s">
        <v>111</v>
      </c>
      <c r="C73" s="10" t="s">
        <v>117</v>
      </c>
      <c r="D73" s="10" t="s">
        <v>143</v>
      </c>
      <c r="E73" s="11">
        <v>32300</v>
      </c>
      <c r="F73" s="12">
        <v>1</v>
      </c>
      <c r="G73" s="13">
        <v>138650</v>
      </c>
      <c r="H73" s="14" t="s">
        <v>163</v>
      </c>
      <c r="I73" s="14" t="s">
        <v>164</v>
      </c>
      <c r="J73" s="15" t="s">
        <v>36</v>
      </c>
      <c r="K73" s="16" t="s">
        <v>24</v>
      </c>
      <c r="L73" s="16"/>
      <c r="M73" s="17" t="s">
        <v>25</v>
      </c>
      <c r="N73" s="41" t="s">
        <v>190</v>
      </c>
      <c r="O73" s="18" t="s">
        <v>116</v>
      </c>
    </row>
    <row r="74" spans="1:15" ht="18" x14ac:dyDescent="0.25">
      <c r="A74" s="42" t="s">
        <v>165</v>
      </c>
      <c r="B74" s="43"/>
      <c r="C74" s="43"/>
      <c r="D74" s="43"/>
      <c r="E74" s="44"/>
      <c r="F74" s="27">
        <f>SUM(F65:F73)</f>
        <v>10</v>
      </c>
      <c r="G74" s="27"/>
      <c r="H74" s="28"/>
      <c r="I74" s="29"/>
      <c r="J74" s="27"/>
      <c r="K74" s="27"/>
      <c r="L74" s="29"/>
      <c r="M74" s="30"/>
      <c r="N74" s="30"/>
      <c r="O74" s="31"/>
    </row>
    <row r="75" spans="1:15" ht="18" x14ac:dyDescent="0.25">
      <c r="A75" s="45" t="s">
        <v>166</v>
      </c>
      <c r="B75" s="46"/>
      <c r="C75" s="46"/>
      <c r="D75" s="46"/>
      <c r="E75" s="47"/>
      <c r="F75" s="32">
        <f>SUM(F74+F63)</f>
        <v>102</v>
      </c>
      <c r="G75" s="33"/>
      <c r="H75" s="34"/>
      <c r="I75" s="34"/>
      <c r="J75" s="33"/>
      <c r="K75" s="33"/>
      <c r="L75" s="35"/>
      <c r="M75" s="36"/>
      <c r="N75" s="36"/>
      <c r="O75" s="35"/>
    </row>
    <row r="76" spans="1:15" ht="18" x14ac:dyDescent="0.25">
      <c r="A76" s="1"/>
      <c r="B76" s="37"/>
      <c r="C76" s="37"/>
      <c r="D76" s="37"/>
      <c r="E76" s="1"/>
      <c r="F76" s="1"/>
      <c r="G76" s="1"/>
      <c r="H76" s="3"/>
      <c r="I76" s="3"/>
      <c r="J76" s="1"/>
      <c r="K76" s="1"/>
      <c r="L76" s="37"/>
      <c r="M76" s="38"/>
      <c r="N76" s="38"/>
      <c r="O76" s="37"/>
    </row>
    <row r="77" spans="1:15" ht="18" x14ac:dyDescent="0.25">
      <c r="A77" s="1"/>
      <c r="B77" s="37"/>
      <c r="C77" s="37"/>
      <c r="D77" s="37"/>
      <c r="E77" s="1"/>
      <c r="F77" s="1"/>
      <c r="G77" s="1"/>
      <c r="H77" s="3"/>
      <c r="I77" s="3"/>
      <c r="J77" s="1"/>
      <c r="K77" s="1"/>
      <c r="L77" s="37"/>
      <c r="M77" s="38"/>
      <c r="N77" s="38"/>
      <c r="O77" s="37"/>
    </row>
    <row r="78" spans="1:15" ht="18" x14ac:dyDescent="0.25">
      <c r="A78" s="1"/>
      <c r="B78" s="37"/>
      <c r="C78" s="37"/>
      <c r="D78" s="37"/>
      <c r="E78" s="1"/>
      <c r="F78" s="1"/>
      <c r="G78" s="1"/>
      <c r="H78" s="3"/>
      <c r="I78" s="3"/>
      <c r="J78" s="1"/>
      <c r="K78" s="1"/>
      <c r="L78" s="37"/>
      <c r="M78" s="38"/>
      <c r="N78" s="38"/>
      <c r="O78" s="37"/>
    </row>
    <row r="79" spans="1:15" ht="18" x14ac:dyDescent="0.25">
      <c r="A79" s="1"/>
      <c r="B79" s="37"/>
      <c r="C79" s="37"/>
      <c r="D79" s="37"/>
      <c r="E79" s="1"/>
      <c r="F79" s="1"/>
      <c r="G79" s="1"/>
      <c r="H79" s="3"/>
      <c r="I79" s="3"/>
      <c r="J79" s="1"/>
      <c r="K79" s="1"/>
      <c r="L79" s="37"/>
      <c r="M79" s="38"/>
      <c r="N79" s="38"/>
      <c r="O79" s="37"/>
    </row>
    <row r="80" spans="1:15" ht="18" x14ac:dyDescent="0.25">
      <c r="A80" s="1"/>
      <c r="B80" s="37"/>
      <c r="C80" s="37"/>
      <c r="D80" s="37"/>
      <c r="E80" s="1"/>
      <c r="F80" s="1"/>
      <c r="G80" s="1"/>
      <c r="H80" s="3"/>
      <c r="I80" s="3"/>
      <c r="J80" s="1"/>
      <c r="K80" s="1"/>
      <c r="L80" s="37"/>
      <c r="M80" s="38"/>
      <c r="N80" s="38"/>
      <c r="O80" s="37"/>
    </row>
    <row r="81" spans="1:15" ht="18" x14ac:dyDescent="0.25">
      <c r="A81" s="48" t="s">
        <v>167</v>
      </c>
      <c r="B81" s="48"/>
      <c r="C81" s="48"/>
      <c r="D81" s="48"/>
      <c r="E81" s="1"/>
      <c r="F81" s="1"/>
      <c r="G81" s="1"/>
      <c r="H81" s="3"/>
      <c r="I81" s="4"/>
      <c r="J81" s="1"/>
      <c r="K81" s="39"/>
      <c r="L81" s="37"/>
      <c r="M81" s="38"/>
      <c r="N81" s="38"/>
      <c r="O81" s="37"/>
    </row>
    <row r="82" spans="1:15" ht="18" x14ac:dyDescent="0.25">
      <c r="A82" s="48" t="s">
        <v>168</v>
      </c>
      <c r="B82" s="48"/>
      <c r="C82" s="48"/>
      <c r="D82" s="48"/>
      <c r="E82" s="1"/>
      <c r="F82" s="1"/>
      <c r="G82" s="1"/>
      <c r="H82" s="3"/>
      <c r="I82" s="4"/>
      <c r="J82" s="1"/>
      <c r="K82" s="40"/>
      <c r="L82" s="37"/>
      <c r="M82" s="38"/>
      <c r="N82" s="38"/>
      <c r="O82" s="37" t="s">
        <v>189</v>
      </c>
    </row>
    <row r="83" spans="1:15" ht="18" x14ac:dyDescent="0.25">
      <c r="A83" s="1"/>
      <c r="B83" s="37"/>
      <c r="C83" s="37"/>
      <c r="D83" s="37"/>
      <c r="E83" s="1"/>
      <c r="F83" s="1"/>
      <c r="G83" s="1"/>
      <c r="H83" s="3"/>
      <c r="I83" s="4"/>
      <c r="J83" s="1"/>
      <c r="K83" s="1"/>
      <c r="L83" s="37"/>
      <c r="M83" s="38"/>
      <c r="N83" s="38"/>
      <c r="O83" s="37"/>
    </row>
    <row r="84" spans="1:15" ht="18" x14ac:dyDescent="0.25">
      <c r="A84" s="1"/>
      <c r="B84" s="37"/>
      <c r="C84" s="37"/>
      <c r="D84" s="37"/>
      <c r="E84" s="1"/>
      <c r="F84" s="1"/>
      <c r="G84" s="1"/>
      <c r="H84" s="3"/>
      <c r="I84" s="3"/>
      <c r="J84" s="1"/>
      <c r="K84" s="1"/>
      <c r="L84" s="37"/>
      <c r="M84" s="38"/>
      <c r="N84" s="38"/>
      <c r="O84" s="37"/>
    </row>
    <row r="85" spans="1:15" ht="18" x14ac:dyDescent="0.25">
      <c r="A85" s="1"/>
      <c r="B85" s="37"/>
      <c r="C85" s="37"/>
      <c r="D85" s="37"/>
      <c r="E85" s="1"/>
      <c r="F85" s="1"/>
      <c r="G85" s="1"/>
      <c r="H85" s="3"/>
      <c r="I85" s="3"/>
      <c r="J85" s="1"/>
      <c r="K85" s="1"/>
      <c r="L85" s="37"/>
      <c r="M85" s="38"/>
      <c r="N85" s="38"/>
      <c r="O85" s="37"/>
    </row>
    <row r="86" spans="1:15" ht="18" x14ac:dyDescent="0.25">
      <c r="A86" s="1"/>
      <c r="B86" s="39"/>
      <c r="C86" s="39"/>
      <c r="D86" s="39"/>
      <c r="E86" s="39"/>
      <c r="F86" s="39"/>
      <c r="G86" s="39"/>
      <c r="H86" s="39"/>
      <c r="I86" s="39"/>
      <c r="J86" s="39"/>
      <c r="K86" s="39"/>
      <c r="L86" s="37"/>
      <c r="M86" s="38"/>
      <c r="N86" s="38"/>
      <c r="O86" s="37"/>
    </row>
    <row r="87" spans="1:15" ht="18" x14ac:dyDescent="0.25">
      <c r="A87" s="49" t="s">
        <v>169</v>
      </c>
      <c r="B87" s="49"/>
      <c r="C87" s="49"/>
      <c r="D87" s="39"/>
      <c r="E87" s="39"/>
      <c r="F87" s="39"/>
      <c r="G87" s="39"/>
      <c r="H87" s="39"/>
      <c r="I87" s="39"/>
      <c r="J87" s="39"/>
      <c r="K87" s="39"/>
      <c r="L87" s="37"/>
      <c r="M87" s="38"/>
      <c r="N87" s="38"/>
      <c r="O87" s="37"/>
    </row>
    <row r="88" spans="1:15" ht="18" x14ac:dyDescent="0.25">
      <c r="A88" s="50" t="s">
        <v>170</v>
      </c>
      <c r="B88" s="50"/>
      <c r="C88" s="50"/>
      <c r="D88" s="39"/>
      <c r="E88" s="39"/>
      <c r="F88" s="39"/>
      <c r="G88" s="39"/>
      <c r="H88" s="39"/>
      <c r="I88" s="39"/>
      <c r="J88" s="39"/>
      <c r="K88" s="39"/>
      <c r="L88" s="37"/>
      <c r="M88" s="38"/>
      <c r="N88" s="38"/>
      <c r="O88" s="37"/>
    </row>
  </sheetData>
  <autoFilter ref="A6:O6"/>
  <mergeCells count="23">
    <mergeCell ref="A1:O1"/>
    <mergeCell ref="A2:O2"/>
    <mergeCell ref="A4:A5"/>
    <mergeCell ref="B4:B5"/>
    <mergeCell ref="C4:C5"/>
    <mergeCell ref="D4:D5"/>
    <mergeCell ref="E4:E5"/>
    <mergeCell ref="G4:G5"/>
    <mergeCell ref="H4:H5"/>
    <mergeCell ref="A88:C88"/>
    <mergeCell ref="O4:O5"/>
    <mergeCell ref="A7:O7"/>
    <mergeCell ref="A64:O64"/>
    <mergeCell ref="N4:N5"/>
    <mergeCell ref="I4:I5"/>
    <mergeCell ref="J4:K4"/>
    <mergeCell ref="L4:L5"/>
    <mergeCell ref="M4:M5"/>
    <mergeCell ref="A74:E74"/>
    <mergeCell ref="A75:E75"/>
    <mergeCell ref="A81:D81"/>
    <mergeCell ref="A82:D82"/>
    <mergeCell ref="A87:C87"/>
  </mergeCells>
  <dataValidations count="1">
    <dataValidation type="list" allowBlank="1" showInputMessage="1" showErrorMessage="1" sqref="J65 J3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'\\172.24.77.5\18 уоткисп\Казачинова\подбор\сокращение\2022\18.01.22\[_НОК вакансии на 20.01.2022.xlsx]Справочники'!#REF!</xm:f>
          </x14:formula1>
          <xm:sqref>K83:K85 J81:J85</xm:sqref>
        </x14:dataValidation>
        <x14:dataValidation type="list" allowBlank="1" showInputMessage="1" showErrorMessage="1">
          <x14:formula1>
            <xm:f>'\\172.24.78.123\орп\КАДРЫ\Переверзева\СВЕТА\Отчеты\2021\Декабрь\[Перечень вакансий на 01.01.2022+.XLSX]Справочники'!#REF!</xm:f>
          </x14:formula1>
          <xm:sqref>J23:K23 J36 J34</xm:sqref>
        </x14:dataValidation>
        <x14:dataValidation type="list" allowBlank="1" showInputMessage="1" showErrorMessage="1">
          <x14:formula1>
            <xm:f>'\\172.24.78.123\орп\КАДРЫ\Переверзева\СВЕТА\Отчеты\2022\Январь\[Копия вакансии НОК на 01.02.2022.xlsx]Справочники'!#REF!</xm:f>
          </x14:formula1>
          <xm:sqref>K21:K22 J20:J22</xm:sqref>
        </x14:dataValidation>
        <x14:dataValidation type="list" allowBlank="1" showInputMessage="1" showErrorMessage="1">
          <x14:formula1>
            <xm:f>'\\172.24.77.5\18 уоткисп\Казачинова\подбор\сокращение\2022\18.01.22\[ЗСМ_НОК вакансии на 18.01.2022 — копия.xlsx]Справочники'!#REF!</xm:f>
          </x14:formula1>
          <xm:sqref>J8:J19 L69 M74:N88 N1:N4 K8:K20 J24:J29 J31:J33 J35 M1:M5 K24:K63 N66:N71 M72 J37:J63 J66:J80 K65:K80 J1:K5 M8:N53 M61:N62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Вакансии 01.03.2024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Постникова Марина Леонидовна</dc:creator>
  <cp:lastModifiedBy>Постникова Марина Леонидовна</cp:lastModifiedBy>
  <dcterms:created xsi:type="dcterms:W3CDTF">2024-02-29T03:11:08Z</dcterms:created>
  <dcterms:modified xsi:type="dcterms:W3CDTF">2024-02-29T04:19:19Z</dcterms:modified>
</cp:coreProperties>
</file>